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395" windowHeight="9405" activeTab="0"/>
  </bookViews>
  <sheets>
    <sheet name="福祉施設向けCGSパンフ申込書" sheetId="1" r:id="rId1"/>
  </sheets>
  <definedNames>
    <definedName name="_xlnm.Print_Area" localSheetId="0">'福祉施設向けCGSパンフ申込書'!$A$1:$K$79</definedName>
  </definedNames>
  <calcPr fullCalcOnLoad="1"/>
</workbook>
</file>

<file path=xl/sharedStrings.xml><?xml version="1.0" encoding="utf-8"?>
<sst xmlns="http://schemas.openxmlformats.org/spreadsheetml/2006/main" count="87" uniqueCount="68">
  <si>
    <t xml:space="preserve"> お申込は　e-mail：</t>
  </si>
  <si>
    <t>info@bri-st.co.jp</t>
  </si>
  <si>
    <t>一般社団法人 日本ガス協会斡旋</t>
  </si>
  <si>
    <t>本申込用紙に必要事項をご記入の上、e-mailまたはFAXにてお申込頂きますようお願いします。</t>
  </si>
  <si>
    <t>■自社名無し共通版(お申込み単位100部・送料別)</t>
  </si>
  <si>
    <t>■自社名入り（お申込単位500部・送料無料）</t>
  </si>
  <si>
    <t>部数</t>
  </si>
  <si>
    <t>単価/部</t>
  </si>
  <si>
    <t>配送費</t>
  </si>
  <si>
    <t>セット価格</t>
  </si>
  <si>
    <t>金額(税別)</t>
  </si>
  <si>
    <t>■本州地区</t>
  </si>
  <si>
    <t>一式</t>
  </si>
  <si>
    <t>無料</t>
  </si>
  <si>
    <t>1,100円</t>
  </si>
  <si>
    <t>■北海道･四国･九州地区</t>
  </si>
  <si>
    <t>1,300円</t>
  </si>
  <si>
    <t>■沖縄･離島地区</t>
  </si>
  <si>
    <t>1,600円</t>
  </si>
  <si>
    <r>
      <t>■申込数量記入欄(データ入力の場合は</t>
    </r>
    <r>
      <rPr>
        <b/>
        <sz val="10"/>
        <color indexed="10"/>
        <rFont val="ＭＳ ゴシック"/>
        <family val="3"/>
      </rPr>
      <t>数量項目赤枠内プルダウンメニュー</t>
    </r>
    <r>
      <rPr>
        <sz val="10"/>
        <rFont val="ＭＳ ゴシック"/>
        <family val="3"/>
      </rPr>
      <t>から選択できます）</t>
    </r>
  </si>
  <si>
    <t>品名</t>
  </si>
  <si>
    <t>数量</t>
  </si>
  <si>
    <t>金額</t>
  </si>
  <si>
    <t>備考</t>
  </si>
  <si>
    <t>自社名無し共通版</t>
  </si>
  <si>
    <t>※お申込みは100部単位</t>
  </si>
  <si>
    <t>梱包配送費</t>
  </si>
  <si>
    <t>本州地区：1,100円</t>
  </si>
  <si>
    <t>北海道・四国・九州地区：1,300円</t>
  </si>
  <si>
    <t>沖縄・離島地区：1,600円</t>
  </si>
  <si>
    <t>自社名入り</t>
  </si>
  <si>
    <t>送料無料</t>
  </si>
  <si>
    <t>小計</t>
  </si>
  <si>
    <t>合計金額(税別)</t>
  </si>
  <si>
    <t>■申込者名（ご請求先）</t>
  </si>
  <si>
    <t>会社名：</t>
  </si>
  <si>
    <t>部署名：</t>
  </si>
  <si>
    <t>氏　名：</t>
  </si>
  <si>
    <t>　〒　：</t>
  </si>
  <si>
    <t>住　所：</t>
  </si>
  <si>
    <t>電　話：</t>
  </si>
  <si>
    <t>ＦＡＸ：</t>
  </si>
  <si>
    <t>e-mail：</t>
  </si>
  <si>
    <t>■配送先　　　（申込者に同じ場合はチェックを入れてください）</t>
  </si>
  <si>
    <t>■自社名入りの社名表記方法</t>
  </si>
  <si>
    <t>社名のみ（ゴシック体）掲載を希望する場合はチェックを入れてください</t>
  </si>
  <si>
    <t>ロゴマークの掲載を希望する場合はチェックを入れてください</t>
  </si>
  <si>
    <t>■自社名入りをご注文の場合はパンフレット裏面の問い合わせ覧に掲載する内容をご記入ください。</t>
  </si>
  <si>
    <t>注1：社名のみ（ゴシック体）は基本的に黒文字での掲載になりますが、社名ロゴ等はカラーでの表記が可能です。</t>
  </si>
  <si>
    <t>　　 ロゴマークの掲載を希望される事業者様はロゴデータ※をe-mailまたは郵送にてお送りください。</t>
  </si>
  <si>
    <t>　　※データ形式は「illustrator」または「EPS」形式に限ります。これ以外のデータ形式の場合は</t>
  </si>
  <si>
    <t>　　　印刷クオリティの保証が出来かねます。</t>
  </si>
  <si>
    <t>注3：校正はe-mailにて提出をさせていただきますのでメールアドレスを必ずご記入ください。</t>
  </si>
  <si>
    <t>&lt;申込みお問い合わせは&gt;</t>
  </si>
  <si>
    <t>TEL:03-3455-4551　FAX:03-3455-4552</t>
  </si>
  <si>
    <t>申込みe-mail：</t>
  </si>
  <si>
    <t>〒108-0073 東京都港区三田1-3-35三田SUNビル7F</t>
  </si>
  <si>
    <t>本州地区</t>
  </si>
  <si>
    <t>北海道･四国・九州地区</t>
  </si>
  <si>
    <t>沖縄･離島地区</t>
  </si>
  <si>
    <t>（株）ブリッジスタイル　山崎・大洞 行</t>
  </si>
  <si>
    <t>仕様：A4サイズ・6頁・4/4C</t>
  </si>
  <si>
    <t>消費税8%</t>
  </si>
  <si>
    <t>株式会社ブリッジスタイル　担当：山崎・大洞</t>
  </si>
  <si>
    <t>「福祉施設におけるガスコージェネレーションシステムのご案内」購入申込書</t>
  </si>
  <si>
    <t>この度は「福祉施設におけるCGSのご案内」をお申し込み頂きましてありがとうございます。</t>
  </si>
  <si>
    <t>　　       F A X :　03-3455-4552</t>
  </si>
  <si>
    <t>納品日目安：平成27年11月26日(木)以降順次納品予定</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</si>
</sst>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様&quot;"/>
    <numFmt numFmtId="177" formatCode="#,##0.0;[Red]\-#,##0.0"/>
    <numFmt numFmtId="178" formatCode="0.0"/>
    <numFmt numFmtId="179" formatCode="#,##0_);\(#,##0\)"/>
    <numFmt numFmtId="180" formatCode="#,##0_ "/>
    <numFmt numFmtId="181" formatCode="0;[Red]0"/>
    <numFmt numFmtId="182" formatCode="#,##0;[Red]#,##0"/>
    <numFmt numFmtId="183" formatCode="#,##0_ ;[Red]\-#,##0\ "/>
    <numFmt numFmtId="184" formatCode="General\ &quot;御&quot;&quot;中&quot;"/>
    <numFmt numFmtId="185" formatCode="General\ "/>
    <numFmt numFmtId="186" formatCode="0_ ;[Red]\-0\ "/>
    <numFmt numFmtId="187" formatCode="&quot;件&quot;&quot;名&quot;\:General"/>
    <numFmt numFmtId="188" formatCode="&quot;件名：&quot;General"/>
    <numFmt numFmtId="189" formatCode="&quot;件名：&quot;@"/>
    <numFmt numFmtId="190" formatCode="&quot;件名:&quot;@"/>
    <numFmt numFmtId="191" formatCode="&quot;仕様:&quot;@"/>
    <numFmt numFmtId="192" formatCode="&quot;No.  &quot;@"/>
    <numFmt numFmtId="193" formatCode="&quot;No  &quot;General"/>
    <numFmt numFmtId="194" formatCode="&quot;No.  &quot;General"/>
    <numFmt numFmtId="195" formatCode="&quot;担当：&quot;@"/>
    <numFmt numFmtId="196" formatCode="&quot;担当：&quot;\ @"/>
    <numFmt numFmtId="197" formatCode="0_ "/>
    <numFmt numFmtId="198" formatCode="General&quot;様&quot;"/>
    <numFmt numFmtId="199" formatCode="#,##0;&quot;▲ &quot;#,##0"/>
    <numFmt numFmtId="200" formatCode="#,##0&quot;件&quot;"/>
    <numFmt numFmtId="201" formatCode="#,##0&quot;枚&quot;"/>
    <numFmt numFmtId="202" formatCode="General\ \C"/>
    <numFmt numFmtId="203" formatCode="[&lt;=99999999]####\-####;\(00\)\ ####\-####"/>
    <numFmt numFmtId="204" formatCode="General\C"/>
    <numFmt numFmtId="205" formatCode="&quot;Yes&quot;;&quot;Yes&quot;;&quot;No&quot;"/>
    <numFmt numFmtId="206" formatCode="&quot;True&quot;;&quot;True&quot;;&quot;False&quot;"/>
    <numFmt numFmtId="207" formatCode="&quot;On&quot;;&quot;On&quot;;&quot;Off&quot;"/>
    <numFmt numFmtId="208" formatCode="&quot;¥&quot;#,##0_);\(&quot;¥&quot;#,##0\)"/>
    <numFmt numFmtId="209" formatCode="0.0%"/>
    <numFmt numFmtId="210" formatCode="#,##0_);[Red]\(#,##0\)"/>
    <numFmt numFmtId="211" formatCode="0_);[Red]\(0\)"/>
    <numFmt numFmtId="212" formatCode="[$-411]ggge&quot;年&quot;m&quot;月&quot;d&quot;日&quot;&quot;現&quot;&quot;在&quot;"/>
    <numFmt numFmtId="213" formatCode="[$€-2]\ #,##0.00_);[Red]\([$€-2]\ #,##0.00\)"/>
    <numFmt numFmtId="214" formatCode="[$-411]ggge&quot;年&quot;m&quot;月&quot;d&quot;日&quot;;@"/>
    <numFmt numFmtId="215" formatCode="General&quot;円&quot;"/>
    <numFmt numFmtId="216" formatCode="#,##0&quot;円&quot;"/>
    <numFmt numFmtId="217" formatCode="#,##0&quot;枚～&quot;"/>
    <numFmt numFmtId="218" formatCode="General&quot;式&quot;"/>
    <numFmt numFmtId="219" formatCode="#,##0&quot;式&quot;"/>
    <numFmt numFmtId="220" formatCode="#,##0&quot;部～&quot;"/>
    <numFmt numFmtId="221" formatCode="#,##0&quot;部&quot;"/>
    <numFmt numFmtId="222" formatCode="#,##0&quot;個&quot;"/>
    <numFmt numFmtId="223" formatCode="#,##0&quot;シート&quot;"/>
  </numFmts>
  <fonts count="4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1"/>
    </font>
    <font>
      <u val="single"/>
      <sz val="10.8"/>
      <color indexed="36"/>
      <name val="明朝"/>
      <family val="1"/>
    </font>
    <font>
      <sz val="11"/>
      <color indexed="17"/>
      <name val="ＭＳ Ｐゴシック"/>
      <family val="3"/>
    </font>
    <font>
      <sz val="6"/>
      <name val="明朝"/>
      <family val="1"/>
    </font>
    <font>
      <sz val="11"/>
      <name val="ＭＳ ゴシック"/>
      <family val="3"/>
    </font>
    <font>
      <sz val="11"/>
      <color indexed="9"/>
      <name val="ＭＳ ゴシック"/>
      <family val="3"/>
    </font>
    <font>
      <b/>
      <sz val="18"/>
      <color indexed="9"/>
      <name val="ＭＳ ゴシック"/>
      <family val="3"/>
    </font>
    <font>
      <u val="single"/>
      <sz val="18"/>
      <color indexed="9"/>
      <name val="ＭＳ Ｐゴシック"/>
      <family val="3"/>
    </font>
    <font>
      <b/>
      <sz val="18"/>
      <color indexed="9"/>
      <name val="ＭＳ Ｐゴシック"/>
      <family val="3"/>
    </font>
    <font>
      <sz val="9"/>
      <name val="ＭＳ ゴシック"/>
      <family val="3"/>
    </font>
    <font>
      <b/>
      <sz val="14"/>
      <color indexed="9"/>
      <name val="ＭＳ ゴシック"/>
      <family val="3"/>
    </font>
    <font>
      <b/>
      <sz val="48"/>
      <name val="ＭＳ ゴシック"/>
      <family val="3"/>
    </font>
    <font>
      <b/>
      <sz val="14"/>
      <name val="ＭＳ ゴシック"/>
      <family val="3"/>
    </font>
    <font>
      <b/>
      <sz val="12"/>
      <name val="ＭＳ ゴシック"/>
      <family val="3"/>
    </font>
    <font>
      <b/>
      <sz val="10"/>
      <color indexed="10"/>
      <name val="ＭＳ ゴシック"/>
      <family val="3"/>
    </font>
    <font>
      <sz val="8"/>
      <name val="ＭＳ ゴシック"/>
      <family val="3"/>
    </font>
    <font>
      <sz val="10"/>
      <name val="ＭＳ ゴシック"/>
      <family val="3"/>
    </font>
    <font>
      <sz val="10"/>
      <color indexed="10"/>
      <name val="ＭＳ ゴシック"/>
      <family val="3"/>
    </font>
    <font>
      <sz val="10"/>
      <name val="明朝"/>
      <family val="1"/>
    </font>
    <font>
      <b/>
      <sz val="11"/>
      <name val="ＭＳ ゴシック"/>
      <family val="3"/>
    </font>
    <font>
      <u val="single"/>
      <sz val="14"/>
      <color indexed="12"/>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otted"/>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dotted"/>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59">
    <xf numFmtId="0" fontId="0" fillId="0" borderId="0" xfId="0" applyAlignment="1">
      <alignment vertical="center"/>
    </xf>
    <xf numFmtId="0" fontId="22" fillId="0" borderId="0" xfId="61" applyFont="1" applyProtection="1">
      <alignment/>
      <protection/>
    </xf>
    <xf numFmtId="0" fontId="27" fillId="0" borderId="0" xfId="61" applyFont="1" applyAlignment="1" applyProtection="1">
      <alignment shrinkToFit="1"/>
      <protection/>
    </xf>
    <xf numFmtId="0" fontId="30" fillId="0" borderId="0" xfId="61" applyFont="1" applyAlignment="1" applyProtection="1">
      <alignment horizontal="center" shrinkToFit="1"/>
      <protection/>
    </xf>
    <xf numFmtId="0" fontId="30" fillId="0" borderId="0" xfId="61" applyFont="1" applyBorder="1" applyAlignment="1" applyProtection="1">
      <alignment horizontal="center" shrinkToFit="1"/>
      <protection/>
    </xf>
    <xf numFmtId="0" fontId="22" fillId="0" borderId="0" xfId="61" applyFont="1" applyAlignment="1" applyProtection="1">
      <alignment horizontal="center" shrinkToFit="1"/>
      <protection/>
    </xf>
    <xf numFmtId="0" fontId="30" fillId="0" borderId="0" xfId="61" applyFont="1" applyAlignment="1" applyProtection="1">
      <alignment shrinkToFit="1"/>
      <protection/>
    </xf>
    <xf numFmtId="0" fontId="27" fillId="0" borderId="0" xfId="61" applyFont="1" applyProtection="1">
      <alignment/>
      <protection/>
    </xf>
    <xf numFmtId="0" fontId="33" fillId="0" borderId="10" xfId="61" applyFont="1" applyBorder="1" applyAlignment="1" applyProtection="1">
      <alignment/>
      <protection/>
    </xf>
    <xf numFmtId="0" fontId="33" fillId="0" borderId="0" xfId="61" applyFont="1" applyAlignment="1" applyProtection="1">
      <alignment shrinkToFit="1"/>
      <protection/>
    </xf>
    <xf numFmtId="0" fontId="33" fillId="0" borderId="0" xfId="61" applyFont="1" applyBorder="1" applyAlignment="1" applyProtection="1">
      <alignment/>
      <protection/>
    </xf>
    <xf numFmtId="0" fontId="33" fillId="0" borderId="11" xfId="61" applyFont="1" applyBorder="1" applyAlignment="1" applyProtection="1">
      <alignment horizontal="center" shrinkToFit="1"/>
      <protection/>
    </xf>
    <xf numFmtId="0" fontId="33" fillId="0" borderId="0" xfId="61" applyFont="1" applyBorder="1" applyAlignment="1" applyProtection="1">
      <alignment horizontal="center" shrinkToFit="1"/>
      <protection/>
    </xf>
    <xf numFmtId="0" fontId="33" fillId="0" borderId="12" xfId="61" applyFont="1" applyBorder="1" applyAlignment="1" applyProtection="1">
      <alignment horizontal="center" shrinkToFit="1"/>
      <protection/>
    </xf>
    <xf numFmtId="0" fontId="27" fillId="0" borderId="11" xfId="61" applyFont="1" applyBorder="1" applyAlignment="1" applyProtection="1">
      <alignment horizontal="center" shrinkToFit="1"/>
      <protection/>
    </xf>
    <xf numFmtId="221" fontId="33" fillId="0" borderId="11" xfId="61" applyNumberFormat="1" applyFont="1" applyBorder="1" applyAlignment="1" applyProtection="1">
      <alignment horizontal="right" shrinkToFit="1"/>
      <protection/>
    </xf>
    <xf numFmtId="221" fontId="33" fillId="0" borderId="0" xfId="61" applyNumberFormat="1" applyFont="1" applyBorder="1" applyAlignment="1" applyProtection="1">
      <alignment horizontal="right" shrinkToFit="1"/>
      <protection/>
    </xf>
    <xf numFmtId="215" fontId="33" fillId="0" borderId="12" xfId="61" applyNumberFormat="1" applyFont="1" applyBorder="1" applyAlignment="1" applyProtection="1">
      <alignment horizontal="right" shrinkToFit="1"/>
      <protection/>
    </xf>
    <xf numFmtId="216" fontId="33" fillId="0" borderId="11" xfId="0" applyNumberFormat="1" applyFont="1" applyBorder="1" applyAlignment="1" applyProtection="1">
      <alignment shrinkToFit="1"/>
      <protection/>
    </xf>
    <xf numFmtId="215" fontId="33" fillId="0" borderId="11" xfId="61" applyNumberFormat="1" applyFont="1" applyBorder="1" applyAlignment="1" applyProtection="1">
      <alignment horizontal="right" shrinkToFit="1"/>
      <protection/>
    </xf>
    <xf numFmtId="216" fontId="33" fillId="0" borderId="13" xfId="61" applyNumberFormat="1" applyFont="1" applyBorder="1" applyAlignment="1" applyProtection="1">
      <alignment horizontal="center" vertical="center" shrinkToFit="1"/>
      <protection/>
    </xf>
    <xf numFmtId="216" fontId="33" fillId="0" borderId="14" xfId="61" applyNumberFormat="1" applyFont="1" applyBorder="1" applyAlignment="1" applyProtection="1">
      <alignment horizontal="center" vertical="center" shrinkToFit="1"/>
      <protection/>
    </xf>
    <xf numFmtId="216" fontId="33" fillId="0" borderId="15" xfId="61" applyNumberFormat="1" applyFont="1" applyBorder="1" applyAlignment="1" applyProtection="1">
      <alignment horizontal="center" vertical="center" shrinkToFit="1"/>
      <protection/>
    </xf>
    <xf numFmtId="216" fontId="33" fillId="0" borderId="16" xfId="61" applyNumberFormat="1" applyFont="1" applyBorder="1" applyAlignment="1" applyProtection="1">
      <alignment horizontal="center" vertical="center" shrinkToFit="1"/>
      <protection/>
    </xf>
    <xf numFmtId="0" fontId="27" fillId="0" borderId="0" xfId="61" applyFont="1" applyBorder="1" applyProtection="1">
      <alignment/>
      <protection/>
    </xf>
    <xf numFmtId="217" fontId="33" fillId="0" borderId="0" xfId="61" applyNumberFormat="1" applyFont="1" applyBorder="1" applyAlignment="1" applyProtection="1">
      <alignment horizontal="right" shrinkToFit="1"/>
      <protection/>
    </xf>
    <xf numFmtId="215" fontId="33" fillId="0" borderId="0" xfId="61" applyNumberFormat="1" applyFont="1" applyBorder="1" applyAlignment="1" applyProtection="1">
      <alignment shrinkToFit="1"/>
      <protection/>
    </xf>
    <xf numFmtId="216" fontId="33" fillId="0" borderId="0" xfId="61" applyNumberFormat="1" applyFont="1" applyBorder="1" applyAlignment="1" applyProtection="1">
      <alignment shrinkToFit="1"/>
      <protection/>
    </xf>
    <xf numFmtId="0" fontId="33" fillId="0" borderId="0" xfId="61" applyFont="1" applyBorder="1" applyAlignment="1" applyProtection="1">
      <alignment shrinkToFit="1"/>
      <protection/>
    </xf>
    <xf numFmtId="217" fontId="34" fillId="0" borderId="17" xfId="61" applyNumberFormat="1" applyFont="1" applyBorder="1" applyAlignment="1" applyProtection="1">
      <alignment horizontal="center" shrinkToFit="1"/>
      <protection/>
    </xf>
    <xf numFmtId="216" fontId="34" fillId="0" borderId="17" xfId="61" applyNumberFormat="1" applyFont="1" applyBorder="1" applyAlignment="1" applyProtection="1">
      <alignment shrinkToFit="1"/>
      <protection/>
    </xf>
    <xf numFmtId="0" fontId="34" fillId="0" borderId="13" xfId="61" applyFont="1" applyBorder="1" applyAlignment="1" applyProtection="1">
      <alignment/>
      <protection/>
    </xf>
    <xf numFmtId="0" fontId="34" fillId="0" borderId="0" xfId="61" applyFont="1" applyBorder="1" applyAlignment="1" applyProtection="1">
      <alignment/>
      <protection/>
    </xf>
    <xf numFmtId="0" fontId="34" fillId="0" borderId="14" xfId="61" applyFont="1" applyBorder="1" applyAlignment="1" applyProtection="1">
      <alignment/>
      <protection/>
    </xf>
    <xf numFmtId="216" fontId="34" fillId="0" borderId="17" xfId="61" applyNumberFormat="1" applyFont="1" applyBorder="1" applyAlignment="1" applyProtection="1">
      <alignment horizontal="right" shrinkToFit="1"/>
      <protection/>
    </xf>
    <xf numFmtId="0" fontId="35" fillId="0" borderId="18" xfId="61" applyFont="1" applyBorder="1" applyAlignment="1" applyProtection="1">
      <alignment vertical="center"/>
      <protection locked="0"/>
    </xf>
    <xf numFmtId="0" fontId="34" fillId="0" borderId="19" xfId="61" applyFont="1" applyBorder="1" applyAlignment="1" applyProtection="1">
      <alignment vertical="center"/>
      <protection locked="0"/>
    </xf>
    <xf numFmtId="0" fontId="34" fillId="0" borderId="20" xfId="61" applyFont="1" applyBorder="1" applyAlignment="1" applyProtection="1">
      <alignment vertical="center"/>
      <protection locked="0"/>
    </xf>
    <xf numFmtId="0" fontId="35" fillId="0" borderId="13" xfId="61" applyFont="1" applyBorder="1" applyAlignment="1" applyProtection="1">
      <alignment vertical="center"/>
      <protection locked="0"/>
    </xf>
    <xf numFmtId="0" fontId="34" fillId="0" borderId="0" xfId="61" applyFont="1" applyBorder="1" applyAlignment="1" applyProtection="1">
      <alignment vertical="center"/>
      <protection locked="0"/>
    </xf>
    <xf numFmtId="0" fontId="34" fillId="0" borderId="14" xfId="61" applyFont="1" applyBorder="1" applyAlignment="1" applyProtection="1">
      <alignment vertical="center"/>
      <protection locked="0"/>
    </xf>
    <xf numFmtId="0" fontId="35" fillId="0" borderId="15" xfId="61" applyFont="1" applyBorder="1" applyAlignment="1" applyProtection="1">
      <alignment vertical="center"/>
      <protection locked="0"/>
    </xf>
    <xf numFmtId="0" fontId="34" fillId="0" borderId="10" xfId="61" applyFont="1" applyBorder="1" applyAlignment="1" applyProtection="1">
      <alignment vertical="center"/>
      <protection locked="0"/>
    </xf>
    <xf numFmtId="0" fontId="34" fillId="0" borderId="16" xfId="61" applyFont="1" applyBorder="1" applyAlignment="1" applyProtection="1">
      <alignment vertical="center"/>
      <protection locked="0"/>
    </xf>
    <xf numFmtId="217" fontId="34" fillId="0" borderId="0" xfId="61" applyNumberFormat="1" applyFont="1" applyBorder="1" applyAlignment="1" applyProtection="1">
      <alignment horizontal="left"/>
      <protection/>
    </xf>
    <xf numFmtId="217" fontId="34" fillId="0" borderId="0" xfId="61" applyNumberFormat="1" applyFont="1" applyBorder="1" applyAlignment="1" applyProtection="1">
      <alignment horizontal="right"/>
      <protection/>
    </xf>
    <xf numFmtId="217" fontId="34" fillId="0" borderId="0" xfId="61" applyNumberFormat="1" applyFont="1" applyBorder="1" applyAlignment="1" applyProtection="1">
      <alignment/>
      <protection/>
    </xf>
    <xf numFmtId="0" fontId="34" fillId="0" borderId="0" xfId="61" applyFont="1" applyAlignment="1" applyProtection="1">
      <alignment/>
      <protection/>
    </xf>
    <xf numFmtId="0" fontId="34" fillId="0" borderId="0" xfId="61" applyFont="1" applyProtection="1">
      <alignment/>
      <protection/>
    </xf>
    <xf numFmtId="0" fontId="34" fillId="0" borderId="10" xfId="61" applyFont="1" applyBorder="1" applyProtection="1">
      <alignment/>
      <protection/>
    </xf>
    <xf numFmtId="0" fontId="34" fillId="0" borderId="21" xfId="61" applyFont="1" applyBorder="1" applyProtection="1">
      <alignment/>
      <protection/>
    </xf>
    <xf numFmtId="0" fontId="34" fillId="0" borderId="22" xfId="61" applyFont="1" applyBorder="1" applyAlignment="1" applyProtection="1">
      <alignment shrinkToFit="1"/>
      <protection/>
    </xf>
    <xf numFmtId="0" fontId="34" fillId="0" borderId="21" xfId="61" applyFont="1" applyBorder="1" applyAlignment="1" applyProtection="1">
      <alignment shrinkToFit="1"/>
      <protection/>
    </xf>
    <xf numFmtId="0" fontId="34" fillId="0" borderId="0" xfId="61" applyFont="1" applyBorder="1" applyProtection="1">
      <alignment/>
      <protection/>
    </xf>
    <xf numFmtId="0" fontId="34" fillId="0" borderId="0" xfId="61" applyFont="1" applyBorder="1" applyAlignment="1" applyProtection="1">
      <alignment shrinkToFit="1"/>
      <protection locked="0"/>
    </xf>
    <xf numFmtId="0" fontId="34" fillId="0" borderId="0" xfId="61" applyFont="1" applyBorder="1" applyAlignment="1" applyProtection="1">
      <alignment shrinkToFit="1"/>
      <protection/>
    </xf>
    <xf numFmtId="0" fontId="22" fillId="0" borderId="0" xfId="61" applyFont="1" applyBorder="1" applyProtection="1">
      <alignment/>
      <protection/>
    </xf>
    <xf numFmtId="0" fontId="22" fillId="0" borderId="23" xfId="61" applyFont="1" applyBorder="1" applyProtection="1">
      <alignment/>
      <protection/>
    </xf>
    <xf numFmtId="0" fontId="22" fillId="0" borderId="24" xfId="61" applyFont="1" applyBorder="1" applyProtection="1">
      <alignment/>
      <protection/>
    </xf>
    <xf numFmtId="0" fontId="22" fillId="0" borderId="25" xfId="61" applyFont="1" applyBorder="1" applyProtection="1">
      <alignment/>
      <protection/>
    </xf>
    <xf numFmtId="0" fontId="37" fillId="0" borderId="26" xfId="61" applyFont="1" applyBorder="1" applyProtection="1">
      <alignment/>
      <protection/>
    </xf>
    <xf numFmtId="0" fontId="27" fillId="0" borderId="26" xfId="61" applyFont="1" applyBorder="1" applyProtection="1">
      <alignment/>
      <protection/>
    </xf>
    <xf numFmtId="0" fontId="22" fillId="0" borderId="0" xfId="61" applyFont="1" applyBorder="1" applyAlignment="1" applyProtection="1">
      <alignment horizontal="right"/>
      <protection/>
    </xf>
    <xf numFmtId="0" fontId="22" fillId="0" borderId="26" xfId="61" applyFont="1" applyBorder="1" applyProtection="1">
      <alignment/>
      <protection/>
    </xf>
    <xf numFmtId="0" fontId="34" fillId="0" borderId="0" xfId="61" applyFont="1" applyBorder="1" applyAlignment="1" applyProtection="1">
      <alignment horizontal="right"/>
      <protection/>
    </xf>
    <xf numFmtId="0" fontId="22" fillId="0" borderId="27" xfId="61" applyFont="1" applyBorder="1" applyProtection="1">
      <alignment/>
      <protection/>
    </xf>
    <xf numFmtId="0" fontId="22" fillId="0" borderId="28" xfId="61" applyFont="1" applyBorder="1" applyProtection="1">
      <alignment/>
      <protection/>
    </xf>
    <xf numFmtId="0" fontId="22" fillId="0" borderId="29" xfId="61" applyFont="1" applyBorder="1" applyProtection="1">
      <alignment/>
      <protection/>
    </xf>
    <xf numFmtId="0" fontId="22" fillId="0" borderId="30" xfId="61" applyFont="1" applyBorder="1" applyProtection="1">
      <alignment/>
      <protection/>
    </xf>
    <xf numFmtId="0" fontId="6" fillId="0" borderId="0" xfId="43" applyAlignment="1" applyProtection="1">
      <alignment vertical="center"/>
      <protection/>
    </xf>
    <xf numFmtId="221" fontId="27" fillId="0" borderId="11" xfId="61" applyNumberFormat="1" applyFont="1" applyBorder="1" applyAlignment="1" applyProtection="1">
      <alignment horizontal="right" shrinkToFit="1"/>
      <protection/>
    </xf>
    <xf numFmtId="216" fontId="27" fillId="0" borderId="11" xfId="61" applyNumberFormat="1" applyFont="1" applyBorder="1" applyAlignment="1" applyProtection="1">
      <alignment/>
      <protection/>
    </xf>
    <xf numFmtId="216" fontId="27" fillId="0" borderId="11" xfId="0" applyNumberFormat="1" applyFont="1" applyBorder="1" applyAlignment="1" applyProtection="1">
      <alignment shrinkToFit="1"/>
      <protection/>
    </xf>
    <xf numFmtId="0" fontId="22" fillId="0" borderId="11" xfId="61" applyFont="1" applyBorder="1" applyProtection="1">
      <alignment/>
      <protection/>
    </xf>
    <xf numFmtId="0" fontId="29" fillId="0" borderId="0" xfId="61" applyFont="1" applyAlignment="1" applyProtection="1">
      <alignment horizontal="center" vertical="center"/>
      <protection/>
    </xf>
    <xf numFmtId="221" fontId="27" fillId="0" borderId="11" xfId="61" applyNumberFormat="1" applyFont="1" applyBorder="1" applyAlignment="1" applyProtection="1" quotePrefix="1">
      <alignment horizontal="right" shrinkToFit="1"/>
      <protection/>
    </xf>
    <xf numFmtId="0" fontId="34" fillId="0" borderId="13" xfId="61" applyFont="1" applyBorder="1" applyAlignment="1" applyProtection="1">
      <alignment horizontal="left" vertical="top" shrinkToFit="1"/>
      <protection locked="0"/>
    </xf>
    <xf numFmtId="0" fontId="34" fillId="0" borderId="0" xfId="61" applyFont="1" applyBorder="1" applyAlignment="1" applyProtection="1">
      <alignment horizontal="left" vertical="top" shrinkToFit="1"/>
      <protection locked="0"/>
    </xf>
    <xf numFmtId="0" fontId="34" fillId="0" borderId="14" xfId="61" applyFont="1" applyBorder="1" applyAlignment="1" applyProtection="1">
      <alignment horizontal="left" vertical="top" shrinkToFit="1"/>
      <protection locked="0"/>
    </xf>
    <xf numFmtId="217" fontId="34" fillId="0" borderId="11" xfId="61" applyNumberFormat="1" applyFont="1" applyBorder="1" applyAlignment="1" applyProtection="1">
      <alignment horizontal="right" shrinkToFit="1"/>
      <protection/>
    </xf>
    <xf numFmtId="0" fontId="34" fillId="0" borderId="12" xfId="61" applyFont="1" applyBorder="1" applyAlignment="1" applyProtection="1">
      <alignment horizontal="right"/>
      <protection/>
    </xf>
    <xf numFmtId="0" fontId="34" fillId="0" borderId="21" xfId="61" applyFont="1" applyBorder="1" applyAlignment="1" applyProtection="1">
      <alignment horizontal="right"/>
      <protection/>
    </xf>
    <xf numFmtId="0" fontId="34" fillId="0" borderId="17" xfId="61" applyFont="1" applyBorder="1" applyAlignment="1" applyProtection="1">
      <alignment horizontal="right"/>
      <protection/>
    </xf>
    <xf numFmtId="0" fontId="34" fillId="0" borderId="21" xfId="61" applyFont="1" applyBorder="1" applyAlignment="1" applyProtection="1">
      <alignment shrinkToFit="1"/>
      <protection locked="0"/>
    </xf>
    <xf numFmtId="0" fontId="6" fillId="0" borderId="0" xfId="43" applyBorder="1" applyAlignment="1" applyProtection="1">
      <alignment/>
      <protection/>
    </xf>
    <xf numFmtId="0" fontId="6" fillId="0" borderId="27" xfId="43" applyBorder="1" applyAlignment="1" applyProtection="1">
      <alignment/>
      <protection/>
    </xf>
    <xf numFmtId="0" fontId="34" fillId="0" borderId="0" xfId="61" applyFont="1" applyBorder="1" applyAlignment="1" applyProtection="1">
      <alignment shrinkToFit="1"/>
      <protection/>
    </xf>
    <xf numFmtId="0" fontId="34" fillId="0" borderId="27" xfId="61" applyFont="1" applyBorder="1" applyAlignment="1" applyProtection="1">
      <alignment shrinkToFit="1"/>
      <protection/>
    </xf>
    <xf numFmtId="0" fontId="34" fillId="0" borderId="15" xfId="61" applyFont="1" applyBorder="1" applyAlignment="1" applyProtection="1">
      <alignment horizontal="left" vertical="top" shrinkToFit="1"/>
      <protection locked="0"/>
    </xf>
    <xf numFmtId="0" fontId="34" fillId="0" borderId="10" xfId="61" applyFont="1" applyBorder="1" applyAlignment="1" applyProtection="1">
      <alignment horizontal="left" vertical="top" shrinkToFit="1"/>
      <protection locked="0"/>
    </xf>
    <xf numFmtId="0" fontId="34" fillId="0" borderId="16" xfId="61" applyFont="1" applyBorder="1" applyAlignment="1" applyProtection="1">
      <alignment horizontal="left" vertical="top" shrinkToFit="1"/>
      <protection locked="0"/>
    </xf>
    <xf numFmtId="216" fontId="33" fillId="0" borderId="13" xfId="61" applyNumberFormat="1" applyFont="1" applyBorder="1" applyAlignment="1" applyProtection="1">
      <alignment horizontal="center" vertical="center" shrinkToFit="1"/>
      <protection/>
    </xf>
    <xf numFmtId="216" fontId="33" fillId="0" borderId="14" xfId="61" applyNumberFormat="1" applyFont="1" applyBorder="1" applyAlignment="1" applyProtection="1">
      <alignment horizontal="center" vertical="center" shrinkToFit="1"/>
      <protection/>
    </xf>
    <xf numFmtId="217" fontId="34" fillId="0" borderId="12" xfId="61" applyNumberFormat="1" applyFont="1" applyBorder="1" applyAlignment="1" applyProtection="1">
      <alignment horizontal="center" shrinkToFit="1"/>
      <protection/>
    </xf>
    <xf numFmtId="217" fontId="34" fillId="0" borderId="21" xfId="61" applyNumberFormat="1" applyFont="1" applyBorder="1" applyAlignment="1" applyProtection="1">
      <alignment horizontal="center" shrinkToFit="1"/>
      <protection/>
    </xf>
    <xf numFmtId="0" fontId="34" fillId="0" borderId="15" xfId="61" applyFont="1" applyBorder="1" applyAlignment="1" applyProtection="1">
      <alignment horizontal="right"/>
      <protection/>
    </xf>
    <xf numFmtId="0" fontId="34" fillId="0" borderId="10" xfId="61" applyFont="1" applyBorder="1" applyAlignment="1" applyProtection="1">
      <alignment horizontal="right"/>
      <protection/>
    </xf>
    <xf numFmtId="0" fontId="34" fillId="0" borderId="16" xfId="61" applyFont="1" applyBorder="1" applyAlignment="1" applyProtection="1">
      <alignment horizontal="right"/>
      <protection/>
    </xf>
    <xf numFmtId="221" fontId="34" fillId="0" borderId="31" xfId="61" applyNumberFormat="1" applyFont="1" applyFill="1" applyBorder="1" applyAlignment="1" applyProtection="1">
      <alignment vertical="center" shrinkToFit="1"/>
      <protection locked="0"/>
    </xf>
    <xf numFmtId="221" fontId="34" fillId="0" borderId="32" xfId="61" applyNumberFormat="1" applyFont="1" applyFill="1" applyBorder="1" applyAlignment="1" applyProtection="1">
      <alignment vertical="center" shrinkToFit="1"/>
      <protection locked="0"/>
    </xf>
    <xf numFmtId="221" fontId="34" fillId="0" borderId="33" xfId="61" applyNumberFormat="1" applyFont="1" applyFill="1" applyBorder="1" applyAlignment="1" applyProtection="1">
      <alignment vertical="center" shrinkToFit="1"/>
      <protection locked="0"/>
    </xf>
    <xf numFmtId="217" fontId="34" fillId="0" borderId="18" xfId="61" applyNumberFormat="1" applyFont="1" applyBorder="1" applyAlignment="1" applyProtection="1">
      <alignment horizontal="center" vertical="center" shrinkToFit="1"/>
      <protection/>
    </xf>
    <xf numFmtId="217" fontId="34" fillId="0" borderId="19" xfId="61" applyNumberFormat="1" applyFont="1" applyBorder="1" applyAlignment="1" applyProtection="1">
      <alignment horizontal="center" vertical="center" shrinkToFit="1"/>
      <protection/>
    </xf>
    <xf numFmtId="217" fontId="34" fillId="0" borderId="13" xfId="61" applyNumberFormat="1" applyFont="1" applyBorder="1" applyAlignment="1" applyProtection="1">
      <alignment horizontal="center" vertical="center" shrinkToFit="1"/>
      <protection/>
    </xf>
    <xf numFmtId="217" fontId="34" fillId="0" borderId="0" xfId="61" applyNumberFormat="1" applyFont="1" applyBorder="1" applyAlignment="1" applyProtection="1">
      <alignment horizontal="center" vertical="center" shrinkToFit="1"/>
      <protection/>
    </xf>
    <xf numFmtId="217" fontId="34" fillId="0" borderId="15" xfId="61" applyNumberFormat="1" applyFont="1" applyBorder="1" applyAlignment="1" applyProtection="1">
      <alignment horizontal="center" vertical="center" shrinkToFit="1"/>
      <protection/>
    </xf>
    <xf numFmtId="217" fontId="34" fillId="0" borderId="10" xfId="61" applyNumberFormat="1" applyFont="1" applyBorder="1" applyAlignment="1" applyProtection="1">
      <alignment horizontal="center" vertical="center" shrinkToFit="1"/>
      <protection/>
    </xf>
    <xf numFmtId="221" fontId="34" fillId="0" borderId="31" xfId="61" applyNumberFormat="1" applyFont="1" applyFill="1" applyBorder="1" applyAlignment="1" applyProtection="1">
      <alignment shrinkToFit="1"/>
      <protection locked="0"/>
    </xf>
    <xf numFmtId="221" fontId="34" fillId="0" borderId="32" xfId="61" applyNumberFormat="1" applyFont="1" applyFill="1" applyBorder="1" applyAlignment="1" applyProtection="1">
      <alignment shrinkToFit="1"/>
      <protection locked="0"/>
    </xf>
    <xf numFmtId="221" fontId="34" fillId="0" borderId="33" xfId="61" applyNumberFormat="1" applyFont="1" applyFill="1" applyBorder="1" applyAlignment="1" applyProtection="1">
      <alignment shrinkToFit="1"/>
      <protection locked="0"/>
    </xf>
    <xf numFmtId="0" fontId="24" fillId="24" borderId="0" xfId="61" applyFont="1" applyFill="1" applyProtection="1">
      <alignment/>
      <protection/>
    </xf>
    <xf numFmtId="0" fontId="30" fillId="0" borderId="0" xfId="61" applyFont="1" applyAlignment="1" applyProtection="1">
      <alignment horizontal="center" shrinkToFit="1"/>
      <protection/>
    </xf>
    <xf numFmtId="0" fontId="31" fillId="0" borderId="0" xfId="61" applyFont="1" applyBorder="1" applyAlignment="1" applyProtection="1">
      <alignment horizontal="center" shrinkToFit="1"/>
      <protection/>
    </xf>
    <xf numFmtId="0" fontId="22" fillId="0" borderId="0" xfId="61" applyFont="1" applyAlignment="1" applyProtection="1">
      <alignment horizontal="center" shrinkToFit="1"/>
      <protection/>
    </xf>
    <xf numFmtId="0" fontId="25" fillId="24" borderId="0" xfId="43" applyFont="1" applyFill="1" applyAlignment="1" applyProtection="1">
      <alignment shrinkToFit="1"/>
      <protection/>
    </xf>
    <xf numFmtId="0" fontId="32" fillId="0" borderId="0" xfId="61" applyFont="1" applyAlignment="1" applyProtection="1">
      <alignment wrapText="1" shrinkToFit="1"/>
      <protection/>
    </xf>
    <xf numFmtId="0" fontId="33" fillId="0" borderId="11" xfId="61" applyFont="1" applyBorder="1" applyAlignment="1" applyProtection="1">
      <alignment horizontal="center" shrinkToFit="1"/>
      <protection/>
    </xf>
    <xf numFmtId="216" fontId="33" fillId="0" borderId="18" xfId="61" applyNumberFormat="1" applyFont="1" applyBorder="1" applyAlignment="1" applyProtection="1">
      <alignment horizontal="center" vertical="center" shrinkToFit="1"/>
      <protection/>
    </xf>
    <xf numFmtId="216" fontId="33" fillId="0" borderId="20" xfId="61" applyNumberFormat="1" applyFont="1" applyBorder="1" applyAlignment="1" applyProtection="1">
      <alignment horizontal="center" vertical="center" shrinkToFit="1"/>
      <protection/>
    </xf>
    <xf numFmtId="216" fontId="22" fillId="0" borderId="19" xfId="61" applyNumberFormat="1" applyFont="1" applyBorder="1" applyAlignment="1" applyProtection="1">
      <alignment vertical="center"/>
      <protection/>
    </xf>
    <xf numFmtId="216" fontId="22" fillId="0" borderId="0" xfId="61" applyNumberFormat="1" applyFont="1" applyBorder="1" applyAlignment="1" applyProtection="1">
      <alignment vertical="center"/>
      <protection/>
    </xf>
    <xf numFmtId="216" fontId="22" fillId="0" borderId="10" xfId="61" applyNumberFormat="1" applyFont="1" applyBorder="1" applyAlignment="1" applyProtection="1">
      <alignment vertical="center"/>
      <protection/>
    </xf>
    <xf numFmtId="0" fontId="34" fillId="0" borderId="15" xfId="61" applyFont="1" applyBorder="1" applyAlignment="1" applyProtection="1">
      <alignment/>
      <protection/>
    </xf>
    <xf numFmtId="0" fontId="34" fillId="0" borderId="10" xfId="61" applyFont="1" applyBorder="1" applyAlignment="1" applyProtection="1">
      <alignment/>
      <protection/>
    </xf>
    <xf numFmtId="0" fontId="34" fillId="0" borderId="16" xfId="61" applyFont="1" applyBorder="1" applyAlignment="1" applyProtection="1">
      <alignment/>
      <protection/>
    </xf>
    <xf numFmtId="0" fontId="34" fillId="0" borderId="10" xfId="61" applyFont="1" applyBorder="1" applyAlignment="1" applyProtection="1">
      <alignment shrinkToFit="1"/>
      <protection locked="0"/>
    </xf>
    <xf numFmtId="0" fontId="30" fillId="0" borderId="0" xfId="61" applyFont="1" applyAlignment="1" applyProtection="1">
      <alignment shrinkToFit="1"/>
      <protection/>
    </xf>
    <xf numFmtId="0" fontId="38" fillId="0" borderId="0" xfId="43" applyFont="1" applyBorder="1" applyAlignment="1" applyProtection="1">
      <alignment/>
      <protection/>
    </xf>
    <xf numFmtId="0" fontId="38" fillId="0" borderId="27" xfId="43" applyFont="1" applyBorder="1" applyAlignment="1" applyProtection="1">
      <alignment/>
      <protection/>
    </xf>
    <xf numFmtId="0" fontId="34" fillId="0" borderId="18" xfId="61" applyFont="1" applyBorder="1" applyAlignment="1" applyProtection="1">
      <alignment horizontal="left" vertical="top" shrinkToFit="1"/>
      <protection locked="0"/>
    </xf>
    <xf numFmtId="0" fontId="34" fillId="0" borderId="19" xfId="61" applyFont="1" applyBorder="1" applyAlignment="1" applyProtection="1">
      <alignment horizontal="left" vertical="top" shrinkToFit="1"/>
      <protection locked="0"/>
    </xf>
    <xf numFmtId="0" fontId="34" fillId="0" borderId="20" xfId="61" applyFont="1" applyBorder="1" applyAlignment="1" applyProtection="1">
      <alignment horizontal="left" vertical="top" shrinkToFit="1"/>
      <protection locked="0"/>
    </xf>
    <xf numFmtId="0" fontId="34" fillId="0" borderId="18" xfId="61" applyFont="1" applyBorder="1" applyAlignment="1" applyProtection="1">
      <alignment/>
      <protection/>
    </xf>
    <xf numFmtId="0" fontId="34" fillId="0" borderId="19" xfId="61" applyFont="1" applyBorder="1" applyAlignment="1" applyProtection="1">
      <alignment/>
      <protection/>
    </xf>
    <xf numFmtId="0" fontId="34" fillId="0" borderId="20" xfId="61" applyFont="1" applyBorder="1" applyAlignment="1" applyProtection="1">
      <alignment/>
      <protection/>
    </xf>
    <xf numFmtId="216" fontId="33" fillId="0" borderId="12" xfId="61" applyNumberFormat="1" applyFont="1" applyBorder="1" applyAlignment="1" applyProtection="1">
      <alignment horizontal="right" shrinkToFit="1"/>
      <protection/>
    </xf>
    <xf numFmtId="216" fontId="33" fillId="0" borderId="17" xfId="61" applyNumberFormat="1" applyFont="1" applyBorder="1" applyAlignment="1" applyProtection="1">
      <alignment horizontal="right" shrinkToFit="1"/>
      <protection/>
    </xf>
    <xf numFmtId="0" fontId="34" fillId="0" borderId="12" xfId="61" applyFont="1" applyBorder="1" applyAlignment="1" applyProtection="1">
      <alignment horizontal="center"/>
      <protection/>
    </xf>
    <xf numFmtId="0" fontId="34" fillId="0" borderId="21" xfId="61" applyFont="1" applyBorder="1" applyAlignment="1" applyProtection="1">
      <alignment horizontal="center"/>
      <protection/>
    </xf>
    <xf numFmtId="0" fontId="34" fillId="0" borderId="17" xfId="61" applyFont="1" applyBorder="1" applyAlignment="1" applyProtection="1">
      <alignment horizontal="center"/>
      <protection/>
    </xf>
    <xf numFmtId="216" fontId="33" fillId="0" borderId="12" xfId="61" applyNumberFormat="1" applyFont="1" applyBorder="1" applyAlignment="1" applyProtection="1">
      <alignment shrinkToFit="1"/>
      <protection/>
    </xf>
    <xf numFmtId="216" fontId="33" fillId="0" borderId="17" xfId="61" applyNumberFormat="1" applyFont="1" applyBorder="1" applyAlignment="1" applyProtection="1">
      <alignment shrinkToFit="1"/>
      <protection/>
    </xf>
    <xf numFmtId="217" fontId="34" fillId="0" borderId="10" xfId="61" applyNumberFormat="1" applyFont="1" applyBorder="1" applyAlignment="1" applyProtection="1">
      <alignment shrinkToFit="1"/>
      <protection/>
    </xf>
    <xf numFmtId="217" fontId="34" fillId="0" borderId="0" xfId="61" applyNumberFormat="1" applyFont="1" applyBorder="1" applyAlignment="1" applyProtection="1">
      <alignment shrinkToFit="1"/>
      <protection/>
    </xf>
    <xf numFmtId="0" fontId="34" fillId="0" borderId="21" xfId="61" applyFont="1" applyBorder="1" applyProtection="1">
      <alignment/>
      <protection locked="0"/>
    </xf>
    <xf numFmtId="0" fontId="34" fillId="0" borderId="34" xfId="61" applyFont="1" applyBorder="1" applyProtection="1">
      <alignment/>
      <protection locked="0"/>
    </xf>
    <xf numFmtId="0" fontId="36" fillId="0" borderId="21" xfId="61" applyFont="1" applyBorder="1" applyProtection="1">
      <alignment/>
      <protection locked="0"/>
    </xf>
    <xf numFmtId="0" fontId="23" fillId="24" borderId="0" xfId="61" applyFont="1" applyFill="1" applyProtection="1">
      <alignment/>
      <protection/>
    </xf>
    <xf numFmtId="0" fontId="24" fillId="24" borderId="0" xfId="61" applyFont="1" applyFill="1" applyAlignment="1" applyProtection="1">
      <alignment shrinkToFit="1"/>
      <protection/>
    </xf>
    <xf numFmtId="0" fontId="24" fillId="24" borderId="0" xfId="61" applyFont="1" applyFill="1" applyAlignment="1" applyProtection="1">
      <alignment horizontal="left" shrinkToFit="1"/>
      <protection/>
    </xf>
    <xf numFmtId="0" fontId="28" fillId="24" borderId="0" xfId="61" applyFont="1" applyFill="1" applyAlignment="1" applyProtection="1">
      <alignment horizontal="center" shrinkToFit="1"/>
      <protection/>
    </xf>
    <xf numFmtId="0" fontId="26" fillId="24" borderId="0" xfId="43" applyFont="1" applyFill="1" applyAlignment="1" applyProtection="1">
      <alignment horizontal="right" shrinkToFit="1"/>
      <protection/>
    </xf>
    <xf numFmtId="0" fontId="27" fillId="0" borderId="35" xfId="61" applyFont="1" applyBorder="1" applyAlignment="1" applyProtection="1">
      <alignment horizontal="center" vertical="center" shrinkToFit="1"/>
      <protection/>
    </xf>
    <xf numFmtId="0" fontId="27" fillId="0" borderId="36" xfId="61" applyFont="1" applyBorder="1" applyAlignment="1" applyProtection="1">
      <alignment horizontal="center" vertical="center" shrinkToFit="1"/>
      <protection/>
    </xf>
    <xf numFmtId="0" fontId="27" fillId="0" borderId="37" xfId="61" applyFont="1" applyBorder="1" applyAlignment="1" applyProtection="1">
      <alignment horizontal="center" vertical="center" shrinkToFit="1"/>
      <protection/>
    </xf>
    <xf numFmtId="217" fontId="34" fillId="0" borderId="11" xfId="61" applyNumberFormat="1" applyFont="1" applyBorder="1" applyAlignment="1" applyProtection="1">
      <alignment horizontal="center" shrinkToFit="1"/>
      <protection/>
    </xf>
    <xf numFmtId="216" fontId="34" fillId="0" borderId="18" xfId="61" applyNumberFormat="1" applyFont="1" applyFill="1" applyBorder="1" applyAlignment="1" applyProtection="1">
      <alignment horizontal="center" shrinkToFit="1"/>
      <protection/>
    </xf>
    <xf numFmtId="216" fontId="34" fillId="0" borderId="19" xfId="61" applyNumberFormat="1" applyFont="1" applyFill="1" applyBorder="1" applyAlignment="1" applyProtection="1">
      <alignment horizontal="center" shrinkToFit="1"/>
      <protection/>
    </xf>
    <xf numFmtId="216" fontId="34" fillId="0" borderId="20" xfId="61" applyNumberFormat="1" applyFont="1" applyFill="1" applyBorder="1" applyAlignment="1" applyProtection="1">
      <alignment horizont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涼厨事例集申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ri-st.co.jp" TargetMode="External" /><Relationship Id="rId2" Type="http://schemas.openxmlformats.org/officeDocument/2006/relationships/hyperlink" Target="mailto:info@bri-st.co.jp" TargetMode="External" /><Relationship Id="rId3" Type="http://schemas.openxmlformats.org/officeDocument/2006/relationships/hyperlink" Target="mailto:info@bri-st.co.jp"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29"/>
  <sheetViews>
    <sheetView showGridLines="0" showZeros="0" tabSelected="1" zoomScalePageLayoutView="0" workbookViewId="0" topLeftCell="A1">
      <selection activeCell="A1" sqref="A1"/>
    </sheetView>
  </sheetViews>
  <sheetFormatPr defaultColWidth="9.00390625" defaultRowHeight="13.5"/>
  <cols>
    <col min="1" max="1" width="2.375" style="1" customWidth="1"/>
    <col min="2" max="2" width="10.125" style="1" customWidth="1"/>
    <col min="3" max="3" width="3.125" style="1" customWidth="1"/>
    <col min="4" max="4" width="9.50390625" style="1" customWidth="1"/>
    <col min="5" max="5" width="9.00390625" style="1" customWidth="1"/>
    <col min="6" max="6" width="3.875" style="1" customWidth="1"/>
    <col min="7" max="7" width="8.875" style="1" customWidth="1"/>
    <col min="8" max="8" width="11.625" style="1" customWidth="1"/>
    <col min="9" max="9" width="9.00390625" style="1" customWidth="1"/>
    <col min="10" max="10" width="14.00390625" style="1" customWidth="1"/>
    <col min="11" max="11" width="15.625" style="1" customWidth="1"/>
    <col min="12" max="12" width="1.875" style="1" customWidth="1"/>
    <col min="13" max="37" width="9.00390625" style="1" customWidth="1"/>
    <col min="38" max="38" width="10.50390625" style="1" bestFit="1" customWidth="1"/>
    <col min="39" max="39" width="10.25390625" style="1" bestFit="1" customWidth="1"/>
    <col min="40" max="16384" width="9.00390625" style="1" customWidth="1"/>
  </cols>
  <sheetData>
    <row r="1" spans="2:11" ht="6.75" customHeight="1">
      <c r="B1" s="147"/>
      <c r="C1" s="147"/>
      <c r="D1" s="147"/>
      <c r="E1" s="147"/>
      <c r="F1" s="147"/>
      <c r="G1" s="147"/>
      <c r="H1" s="147"/>
      <c r="I1" s="147"/>
      <c r="J1" s="147"/>
      <c r="K1" s="147"/>
    </row>
    <row r="2" spans="2:19" ht="21">
      <c r="B2" s="148" t="s">
        <v>0</v>
      </c>
      <c r="C2" s="148"/>
      <c r="D2" s="148"/>
      <c r="E2" s="148"/>
      <c r="F2" s="114" t="s">
        <v>1</v>
      </c>
      <c r="G2" s="114"/>
      <c r="H2" s="114"/>
      <c r="I2" s="151"/>
      <c r="J2" s="151"/>
      <c r="K2" s="151"/>
      <c r="P2" s="2"/>
      <c r="Q2" s="2"/>
      <c r="R2" s="2"/>
      <c r="S2" s="2"/>
    </row>
    <row r="3" spans="2:19" ht="21">
      <c r="B3" s="149" t="s">
        <v>66</v>
      </c>
      <c r="C3" s="149"/>
      <c r="D3" s="149"/>
      <c r="E3" s="149"/>
      <c r="F3" s="149"/>
      <c r="G3" s="149"/>
      <c r="H3" s="149"/>
      <c r="I3" s="149"/>
      <c r="J3" s="149"/>
      <c r="K3" s="149"/>
      <c r="P3" s="2"/>
      <c r="Q3" s="2"/>
      <c r="R3" s="2"/>
      <c r="S3" s="2"/>
    </row>
    <row r="4" spans="2:19" ht="17.25">
      <c r="B4" s="150" t="s">
        <v>60</v>
      </c>
      <c r="C4" s="150"/>
      <c r="D4" s="150"/>
      <c r="E4" s="150"/>
      <c r="F4" s="150"/>
      <c r="G4" s="150"/>
      <c r="H4" s="150"/>
      <c r="I4" s="150"/>
      <c r="J4" s="150"/>
      <c r="K4" s="150"/>
      <c r="P4" s="2"/>
      <c r="Q4" s="2"/>
      <c r="R4" s="2"/>
      <c r="S4" s="2"/>
    </row>
    <row r="5" spans="2:19" ht="6.75" customHeight="1">
      <c r="B5" s="110"/>
      <c r="C5" s="110"/>
      <c r="D5" s="110"/>
      <c r="E5" s="110"/>
      <c r="F5" s="110"/>
      <c r="G5" s="110"/>
      <c r="H5" s="110"/>
      <c r="I5" s="110"/>
      <c r="J5" s="110"/>
      <c r="K5" s="110"/>
      <c r="P5" s="2"/>
      <c r="Q5" s="2"/>
      <c r="R5" s="2"/>
      <c r="S5" s="2"/>
    </row>
    <row r="6" spans="2:19" ht="18.75" customHeight="1">
      <c r="B6" s="74"/>
      <c r="C6" s="3"/>
      <c r="D6" s="111" t="s">
        <v>2</v>
      </c>
      <c r="E6" s="111"/>
      <c r="F6" s="111"/>
      <c r="G6" s="111"/>
      <c r="H6" s="111"/>
      <c r="I6" s="111"/>
      <c r="J6" s="111"/>
      <c r="K6" s="3"/>
      <c r="P6" s="2"/>
      <c r="Q6" s="2"/>
      <c r="R6" s="2"/>
      <c r="S6" s="2"/>
    </row>
    <row r="7" spans="2:11" ht="21" customHeight="1">
      <c r="B7" s="111" t="s">
        <v>64</v>
      </c>
      <c r="C7" s="111"/>
      <c r="D7" s="111"/>
      <c r="E7" s="111"/>
      <c r="F7" s="111"/>
      <c r="G7" s="111"/>
      <c r="H7" s="111"/>
      <c r="I7" s="111"/>
      <c r="J7" s="111"/>
      <c r="K7" s="111"/>
    </row>
    <row r="8" spans="2:11" ht="17.25" customHeight="1">
      <c r="B8" s="74"/>
      <c r="C8" s="4"/>
      <c r="D8" s="4"/>
      <c r="E8" s="112" t="s">
        <v>61</v>
      </c>
      <c r="F8" s="112"/>
      <c r="G8" s="112"/>
      <c r="H8" s="112"/>
      <c r="I8" s="112"/>
      <c r="J8" s="112"/>
      <c r="K8" s="4"/>
    </row>
    <row r="9" spans="2:11" ht="20.25" customHeight="1">
      <c r="B9" s="113" t="s">
        <v>65</v>
      </c>
      <c r="C9" s="113"/>
      <c r="D9" s="113"/>
      <c r="E9" s="113"/>
      <c r="F9" s="113"/>
      <c r="G9" s="113"/>
      <c r="H9" s="113"/>
      <c r="I9" s="113"/>
      <c r="J9" s="113"/>
      <c r="K9" s="113"/>
    </row>
    <row r="10" spans="2:11" ht="13.5">
      <c r="B10" s="113" t="s">
        <v>3</v>
      </c>
      <c r="C10" s="113"/>
      <c r="D10" s="113"/>
      <c r="E10" s="113"/>
      <c r="F10" s="113"/>
      <c r="G10" s="113"/>
      <c r="H10" s="113"/>
      <c r="I10" s="113"/>
      <c r="J10" s="113"/>
      <c r="K10" s="113"/>
    </row>
    <row r="11" spans="2:11" ht="7.5" customHeight="1">
      <c r="B11" s="6"/>
      <c r="C11" s="6"/>
      <c r="D11" s="6"/>
      <c r="E11" s="6"/>
      <c r="F11" s="6"/>
      <c r="G11" s="6"/>
      <c r="H11" s="6"/>
      <c r="I11" s="6"/>
      <c r="J11" s="5"/>
      <c r="K11" s="5"/>
    </row>
    <row r="12" spans="2:11" ht="24.75" customHeight="1">
      <c r="B12" s="126" t="s">
        <v>67</v>
      </c>
      <c r="C12" s="126"/>
      <c r="D12" s="126"/>
      <c r="E12" s="126"/>
      <c r="F12" s="126"/>
      <c r="G12" s="126"/>
      <c r="H12" s="126"/>
      <c r="I12" s="126"/>
      <c r="J12" s="115"/>
      <c r="K12" s="115"/>
    </row>
    <row r="13" spans="1:11" ht="8.25" customHeight="1">
      <c r="A13" s="7"/>
      <c r="B13" s="2"/>
      <c r="C13" s="2"/>
      <c r="D13" s="2"/>
      <c r="E13" s="2"/>
      <c r="F13" s="2"/>
      <c r="G13" s="2"/>
      <c r="H13" s="2"/>
      <c r="I13" s="2"/>
      <c r="J13" s="2"/>
      <c r="K13" s="2"/>
    </row>
    <row r="14" spans="1:11" ht="9.75" customHeight="1">
      <c r="A14" s="7"/>
      <c r="B14" s="8" t="s">
        <v>4</v>
      </c>
      <c r="C14" s="8"/>
      <c r="D14" s="8"/>
      <c r="E14" s="9"/>
      <c r="F14" s="2"/>
      <c r="G14" s="10"/>
      <c r="H14" s="8" t="s">
        <v>5</v>
      </c>
      <c r="I14" s="9"/>
      <c r="J14" s="9"/>
      <c r="K14" s="2"/>
    </row>
    <row r="15" spans="1:11" ht="9.75" customHeight="1">
      <c r="A15" s="7"/>
      <c r="B15" s="11" t="s">
        <v>6</v>
      </c>
      <c r="C15" s="116" t="s">
        <v>7</v>
      </c>
      <c r="D15" s="116"/>
      <c r="E15" s="116" t="s">
        <v>8</v>
      </c>
      <c r="F15" s="116"/>
      <c r="G15" s="12"/>
      <c r="H15" s="11" t="s">
        <v>6</v>
      </c>
      <c r="I15" s="13" t="s">
        <v>9</v>
      </c>
      <c r="J15" s="11" t="s">
        <v>10</v>
      </c>
      <c r="K15" s="14" t="s">
        <v>8</v>
      </c>
    </row>
    <row r="16" spans="1:11" ht="9.75" customHeight="1">
      <c r="A16" s="7"/>
      <c r="B16" s="15">
        <v>100</v>
      </c>
      <c r="C16" s="140">
        <v>150</v>
      </c>
      <c r="D16" s="141"/>
      <c r="E16" s="117" t="s">
        <v>11</v>
      </c>
      <c r="F16" s="118"/>
      <c r="G16" s="16"/>
      <c r="H16" s="15">
        <v>500</v>
      </c>
      <c r="I16" s="17" t="s">
        <v>12</v>
      </c>
      <c r="J16" s="18">
        <v>110000</v>
      </c>
      <c r="K16" s="152" t="s">
        <v>13</v>
      </c>
    </row>
    <row r="17" spans="1:11" ht="9.75" customHeight="1">
      <c r="A17" s="7"/>
      <c r="B17" s="15">
        <v>200</v>
      </c>
      <c r="C17" s="135">
        <v>150</v>
      </c>
      <c r="D17" s="136"/>
      <c r="E17" s="91" t="s">
        <v>14</v>
      </c>
      <c r="F17" s="92"/>
      <c r="G17" s="16"/>
      <c r="H17" s="15">
        <v>1000</v>
      </c>
      <c r="I17" s="17" t="s">
        <v>12</v>
      </c>
      <c r="J17" s="18">
        <v>130000</v>
      </c>
      <c r="K17" s="153"/>
    </row>
    <row r="18" spans="1:11" ht="9.75" customHeight="1">
      <c r="A18" s="7"/>
      <c r="B18" s="15">
        <v>300</v>
      </c>
      <c r="C18" s="135">
        <v>145</v>
      </c>
      <c r="D18" s="136"/>
      <c r="E18" s="91"/>
      <c r="F18" s="92"/>
      <c r="G18" s="16"/>
      <c r="H18" s="15">
        <v>1500</v>
      </c>
      <c r="I18" s="17" t="s">
        <v>12</v>
      </c>
      <c r="J18" s="18">
        <v>150000</v>
      </c>
      <c r="K18" s="153"/>
    </row>
    <row r="19" spans="1:11" ht="9.75" customHeight="1">
      <c r="A19" s="7"/>
      <c r="B19" s="15">
        <v>400</v>
      </c>
      <c r="C19" s="135">
        <v>140</v>
      </c>
      <c r="D19" s="136"/>
      <c r="E19" s="91" t="s">
        <v>15</v>
      </c>
      <c r="F19" s="92"/>
      <c r="G19" s="16"/>
      <c r="H19" s="15">
        <v>2000</v>
      </c>
      <c r="I19" s="17" t="s">
        <v>12</v>
      </c>
      <c r="J19" s="18">
        <v>170000</v>
      </c>
      <c r="K19" s="153"/>
    </row>
    <row r="20" spans="1:11" ht="9.75" customHeight="1">
      <c r="A20" s="7"/>
      <c r="B20" s="15">
        <v>500</v>
      </c>
      <c r="C20" s="135">
        <v>135</v>
      </c>
      <c r="D20" s="136"/>
      <c r="E20" s="91" t="s">
        <v>16</v>
      </c>
      <c r="F20" s="92"/>
      <c r="G20" s="16"/>
      <c r="H20" s="15">
        <v>2500</v>
      </c>
      <c r="I20" s="17" t="s">
        <v>12</v>
      </c>
      <c r="J20" s="18">
        <v>190000</v>
      </c>
      <c r="K20" s="153"/>
    </row>
    <row r="21" spans="1:11" ht="9.75" customHeight="1">
      <c r="A21" s="7"/>
      <c r="B21" s="15">
        <v>600</v>
      </c>
      <c r="C21" s="135">
        <v>130</v>
      </c>
      <c r="D21" s="136"/>
      <c r="E21" s="20"/>
      <c r="F21" s="21"/>
      <c r="G21" s="16"/>
      <c r="H21" s="15">
        <v>3000</v>
      </c>
      <c r="I21" s="17" t="s">
        <v>12</v>
      </c>
      <c r="J21" s="18">
        <v>210000</v>
      </c>
      <c r="K21" s="153"/>
    </row>
    <row r="22" spans="1:11" ht="9.75" customHeight="1">
      <c r="A22" s="7"/>
      <c r="B22" s="15">
        <v>700</v>
      </c>
      <c r="C22" s="135">
        <v>125</v>
      </c>
      <c r="D22" s="136"/>
      <c r="E22" s="91" t="s">
        <v>17</v>
      </c>
      <c r="F22" s="92"/>
      <c r="G22" s="16"/>
      <c r="H22" s="15">
        <v>3500</v>
      </c>
      <c r="I22" s="17" t="s">
        <v>12</v>
      </c>
      <c r="J22" s="18">
        <v>220000</v>
      </c>
      <c r="K22" s="153"/>
    </row>
    <row r="23" spans="1:11" ht="9.75" customHeight="1">
      <c r="A23" s="7"/>
      <c r="B23" s="15">
        <v>800</v>
      </c>
      <c r="C23" s="135">
        <v>120</v>
      </c>
      <c r="D23" s="136"/>
      <c r="E23" s="91" t="s">
        <v>18</v>
      </c>
      <c r="F23" s="92"/>
      <c r="G23" s="16"/>
      <c r="H23" s="15">
        <v>4000</v>
      </c>
      <c r="I23" s="17" t="s">
        <v>12</v>
      </c>
      <c r="J23" s="18">
        <v>230000</v>
      </c>
      <c r="K23" s="153"/>
    </row>
    <row r="24" spans="1:11" ht="9.75" customHeight="1">
      <c r="A24" s="7"/>
      <c r="B24" s="15">
        <v>900</v>
      </c>
      <c r="C24" s="135">
        <v>115</v>
      </c>
      <c r="D24" s="136"/>
      <c r="E24" s="20"/>
      <c r="F24" s="21"/>
      <c r="G24" s="16"/>
      <c r="H24" s="15">
        <v>4500</v>
      </c>
      <c r="I24" s="17" t="s">
        <v>12</v>
      </c>
      <c r="J24" s="18">
        <v>240000</v>
      </c>
      <c r="K24" s="153"/>
    </row>
    <row r="25" spans="1:11" ht="9.75" customHeight="1">
      <c r="A25" s="7"/>
      <c r="B25" s="15">
        <v>1000</v>
      </c>
      <c r="C25" s="135">
        <v>110</v>
      </c>
      <c r="D25" s="136"/>
      <c r="E25" s="22"/>
      <c r="F25" s="23"/>
      <c r="G25" s="16"/>
      <c r="H25" s="15">
        <v>5000</v>
      </c>
      <c r="I25" s="19" t="s">
        <v>12</v>
      </c>
      <c r="J25" s="18">
        <v>250000</v>
      </c>
      <c r="K25" s="154"/>
    </row>
    <row r="26" spans="1:11" ht="6.75" customHeight="1">
      <c r="A26" s="24"/>
      <c r="B26" s="25"/>
      <c r="C26" s="25"/>
      <c r="D26" s="26"/>
      <c r="E26" s="27"/>
      <c r="F26" s="27"/>
      <c r="G26" s="28"/>
      <c r="H26" s="25"/>
      <c r="I26" s="28"/>
      <c r="J26" s="28"/>
      <c r="K26" s="9"/>
    </row>
    <row r="27" spans="1:11" ht="12" customHeight="1">
      <c r="A27" s="24"/>
      <c r="B27" s="142" t="s">
        <v>19</v>
      </c>
      <c r="C27" s="142"/>
      <c r="D27" s="142"/>
      <c r="E27" s="143"/>
      <c r="F27" s="142"/>
      <c r="G27" s="142"/>
      <c r="H27" s="142"/>
      <c r="I27" s="142"/>
      <c r="J27" s="142"/>
      <c r="K27" s="142"/>
    </row>
    <row r="28" spans="1:11" ht="12" customHeight="1" thickBot="1">
      <c r="A28" s="24"/>
      <c r="B28" s="155" t="s">
        <v>20</v>
      </c>
      <c r="C28" s="155"/>
      <c r="D28" s="93"/>
      <c r="E28" s="156" t="s">
        <v>21</v>
      </c>
      <c r="F28" s="157"/>
      <c r="G28" s="158"/>
      <c r="H28" s="29" t="s">
        <v>22</v>
      </c>
      <c r="I28" s="137" t="s">
        <v>23</v>
      </c>
      <c r="J28" s="138"/>
      <c r="K28" s="139"/>
    </row>
    <row r="29" spans="1:11" ht="12" customHeight="1" thickBot="1">
      <c r="A29" s="24"/>
      <c r="B29" s="93" t="s">
        <v>24</v>
      </c>
      <c r="C29" s="94"/>
      <c r="D29" s="94"/>
      <c r="E29" s="107"/>
      <c r="F29" s="108"/>
      <c r="G29" s="109"/>
      <c r="H29" s="30">
        <f>IF(ISNA(VLOOKUP(E29,$AL$95:$AM$113,2,FALSE)),"",VLOOKUP(E29,$AL$95:$AM$113,2,FALSE))</f>
      </c>
      <c r="I29" s="132" t="s">
        <v>25</v>
      </c>
      <c r="J29" s="133"/>
      <c r="K29" s="134"/>
    </row>
    <row r="30" spans="1:11" ht="12" customHeight="1" thickBot="1">
      <c r="A30" s="24"/>
      <c r="B30" s="101" t="s">
        <v>26</v>
      </c>
      <c r="C30" s="102"/>
      <c r="D30" s="102"/>
      <c r="E30" s="98"/>
      <c r="F30" s="99"/>
      <c r="G30" s="100"/>
      <c r="H30" s="119">
        <f>IF(ISNA(VLOOKUP(E30,$AL$126:$AM$129,2,FALSE)),"",VLOOKUP(E30,$AL$126:$AM$129,2,FALSE))</f>
      </c>
      <c r="I30" s="132" t="s">
        <v>27</v>
      </c>
      <c r="J30" s="133"/>
      <c r="K30" s="134"/>
    </row>
    <row r="31" spans="1:11" ht="12" customHeight="1" thickBot="1">
      <c r="A31" s="24"/>
      <c r="B31" s="103"/>
      <c r="C31" s="104"/>
      <c r="D31" s="104"/>
      <c r="E31" s="98"/>
      <c r="F31" s="99"/>
      <c r="G31" s="100"/>
      <c r="H31" s="120"/>
      <c r="I31" s="31" t="s">
        <v>28</v>
      </c>
      <c r="J31" s="32"/>
      <c r="K31" s="33"/>
    </row>
    <row r="32" spans="1:11" ht="12" customHeight="1" thickBot="1">
      <c r="A32" s="24"/>
      <c r="B32" s="105"/>
      <c r="C32" s="106"/>
      <c r="D32" s="106"/>
      <c r="E32" s="98"/>
      <c r="F32" s="99"/>
      <c r="G32" s="100"/>
      <c r="H32" s="121"/>
      <c r="I32" s="122" t="s">
        <v>29</v>
      </c>
      <c r="J32" s="123"/>
      <c r="K32" s="124"/>
    </row>
    <row r="33" spans="1:11" ht="12" customHeight="1" thickBot="1">
      <c r="A33" s="24"/>
      <c r="B33" s="93" t="s">
        <v>30</v>
      </c>
      <c r="C33" s="94"/>
      <c r="D33" s="94"/>
      <c r="E33" s="107"/>
      <c r="F33" s="108"/>
      <c r="G33" s="109"/>
      <c r="H33" s="30">
        <f>IF(ISNA(VLOOKUP(E33,$AL$115:$AM$125,2,FALSE)),"",VLOOKUP(E33,$AL$115:$AM$125,2,FALSE))</f>
      </c>
      <c r="I33" s="122" t="s">
        <v>31</v>
      </c>
      <c r="J33" s="123"/>
      <c r="K33" s="124"/>
    </row>
    <row r="34" spans="1:11" ht="12" customHeight="1">
      <c r="A34" s="7"/>
      <c r="B34" s="79"/>
      <c r="C34" s="79"/>
      <c r="D34" s="79"/>
      <c r="E34" s="95" t="s">
        <v>32</v>
      </c>
      <c r="F34" s="96"/>
      <c r="G34" s="97"/>
      <c r="H34" s="34">
        <f>SUM(H29:H33)</f>
        <v>0</v>
      </c>
      <c r="I34" s="35"/>
      <c r="J34" s="36"/>
      <c r="K34" s="37"/>
    </row>
    <row r="35" spans="1:11" ht="12" customHeight="1">
      <c r="A35" s="7"/>
      <c r="B35" s="79"/>
      <c r="C35" s="79"/>
      <c r="D35" s="79"/>
      <c r="E35" s="80" t="s">
        <v>62</v>
      </c>
      <c r="F35" s="81"/>
      <c r="G35" s="82"/>
      <c r="H35" s="34">
        <f>INT(H34*0.08)</f>
        <v>0</v>
      </c>
      <c r="I35" s="38"/>
      <c r="J35" s="39"/>
      <c r="K35" s="40"/>
    </row>
    <row r="36" spans="1:11" ht="12" customHeight="1">
      <c r="A36" s="7"/>
      <c r="B36" s="79"/>
      <c r="C36" s="79"/>
      <c r="D36" s="79"/>
      <c r="E36" s="80" t="s">
        <v>33</v>
      </c>
      <c r="F36" s="81"/>
      <c r="G36" s="82"/>
      <c r="H36" s="34">
        <f>(H34+H35)</f>
        <v>0</v>
      </c>
      <c r="I36" s="41"/>
      <c r="J36" s="42"/>
      <c r="K36" s="43"/>
    </row>
    <row r="37" spans="1:11" ht="8.25" customHeight="1">
      <c r="A37" s="7"/>
      <c r="B37" s="44"/>
      <c r="C37" s="45"/>
      <c r="D37" s="46"/>
      <c r="E37" s="32"/>
      <c r="F37" s="32"/>
      <c r="G37" s="47"/>
      <c r="H37" s="46"/>
      <c r="I37" s="47"/>
      <c r="J37" s="47"/>
      <c r="K37" s="47"/>
    </row>
    <row r="38" spans="2:11" ht="13.5" customHeight="1">
      <c r="B38" s="48" t="s">
        <v>34</v>
      </c>
      <c r="C38" s="48"/>
      <c r="D38" s="48"/>
      <c r="E38" s="48"/>
      <c r="F38" s="48"/>
      <c r="G38" s="48"/>
      <c r="H38" s="48"/>
      <c r="I38" s="48"/>
      <c r="J38" s="48"/>
      <c r="K38" s="48"/>
    </row>
    <row r="39" spans="2:11" ht="19.5" customHeight="1">
      <c r="B39" s="49" t="s">
        <v>35</v>
      </c>
      <c r="C39" s="125"/>
      <c r="D39" s="125"/>
      <c r="E39" s="125"/>
      <c r="F39" s="125"/>
      <c r="G39" s="125"/>
      <c r="H39" s="125"/>
      <c r="I39" s="125"/>
      <c r="J39" s="125"/>
      <c r="K39" s="125"/>
    </row>
    <row r="40" spans="2:11" ht="19.5" customHeight="1">
      <c r="B40" s="50" t="s">
        <v>36</v>
      </c>
      <c r="C40" s="83"/>
      <c r="D40" s="83"/>
      <c r="E40" s="83"/>
      <c r="F40" s="83"/>
      <c r="G40" s="83"/>
      <c r="H40" s="83"/>
      <c r="I40" s="83"/>
      <c r="J40" s="83"/>
      <c r="K40" s="83"/>
    </row>
    <row r="41" spans="2:11" ht="19.5" customHeight="1">
      <c r="B41" s="50" t="s">
        <v>37</v>
      </c>
      <c r="C41" s="83"/>
      <c r="D41" s="83"/>
      <c r="E41" s="83"/>
      <c r="F41" s="83"/>
      <c r="G41" s="83"/>
      <c r="H41" s="83"/>
      <c r="I41" s="83"/>
      <c r="J41" s="83"/>
      <c r="K41" s="83"/>
    </row>
    <row r="42" spans="2:11" ht="19.5" customHeight="1">
      <c r="B42" s="50" t="s">
        <v>38</v>
      </c>
      <c r="C42" s="144"/>
      <c r="D42" s="145"/>
      <c r="E42" s="51" t="s">
        <v>39</v>
      </c>
      <c r="F42" s="83"/>
      <c r="G42" s="83"/>
      <c r="H42" s="83"/>
      <c r="I42" s="83"/>
      <c r="J42" s="83"/>
      <c r="K42" s="83"/>
    </row>
    <row r="43" spans="2:11" ht="19.5" customHeight="1">
      <c r="B43" s="50" t="s">
        <v>40</v>
      </c>
      <c r="C43" s="83"/>
      <c r="D43" s="83"/>
      <c r="E43" s="83"/>
      <c r="F43" s="83"/>
      <c r="G43" s="83"/>
      <c r="H43" s="52" t="s">
        <v>41</v>
      </c>
      <c r="I43" s="83"/>
      <c r="J43" s="83"/>
      <c r="K43" s="83"/>
    </row>
    <row r="44" spans="2:11" ht="19.5" customHeight="1">
      <c r="B44" s="49" t="s">
        <v>42</v>
      </c>
      <c r="C44" s="146"/>
      <c r="D44" s="146"/>
      <c r="E44" s="146"/>
      <c r="F44" s="146"/>
      <c r="G44" s="146"/>
      <c r="H44" s="146"/>
      <c r="I44" s="146"/>
      <c r="J44" s="146"/>
      <c r="K44" s="146"/>
    </row>
    <row r="45" spans="2:11" ht="9" customHeight="1">
      <c r="B45" s="48"/>
      <c r="C45" s="48"/>
      <c r="D45" s="48"/>
      <c r="E45" s="48"/>
      <c r="F45" s="48"/>
      <c r="G45" s="48"/>
      <c r="H45" s="48"/>
      <c r="I45" s="48"/>
      <c r="J45" s="48"/>
      <c r="K45" s="48"/>
    </row>
    <row r="46" spans="2:11" ht="15.75" customHeight="1">
      <c r="B46" s="48" t="s">
        <v>43</v>
      </c>
      <c r="C46" s="48"/>
      <c r="D46" s="48"/>
      <c r="E46" s="48"/>
      <c r="F46" s="48"/>
      <c r="G46" s="48"/>
      <c r="H46" s="48"/>
      <c r="I46" s="48"/>
      <c r="J46" s="48"/>
      <c r="K46" s="48"/>
    </row>
    <row r="47" spans="2:11" ht="19.5" customHeight="1">
      <c r="B47" s="49" t="s">
        <v>35</v>
      </c>
      <c r="C47" s="125"/>
      <c r="D47" s="125"/>
      <c r="E47" s="125"/>
      <c r="F47" s="125"/>
      <c r="G47" s="125"/>
      <c r="H47" s="125"/>
      <c r="I47" s="125"/>
      <c r="J47" s="125"/>
      <c r="K47" s="125"/>
    </row>
    <row r="48" spans="2:11" ht="19.5" customHeight="1">
      <c r="B48" s="50" t="s">
        <v>36</v>
      </c>
      <c r="C48" s="83"/>
      <c r="D48" s="83"/>
      <c r="E48" s="83"/>
      <c r="F48" s="83"/>
      <c r="G48" s="83"/>
      <c r="H48" s="83"/>
      <c r="I48" s="83"/>
      <c r="J48" s="83"/>
      <c r="K48" s="83"/>
    </row>
    <row r="49" spans="2:11" ht="19.5" customHeight="1">
      <c r="B49" s="50" t="s">
        <v>37</v>
      </c>
      <c r="C49" s="83"/>
      <c r="D49" s="83"/>
      <c r="E49" s="83"/>
      <c r="F49" s="83"/>
      <c r="G49" s="83"/>
      <c r="H49" s="83"/>
      <c r="I49" s="83"/>
      <c r="J49" s="83"/>
      <c r="K49" s="83"/>
    </row>
    <row r="50" spans="2:11" ht="19.5" customHeight="1">
      <c r="B50" s="50" t="s">
        <v>38</v>
      </c>
      <c r="C50" s="144"/>
      <c r="D50" s="145"/>
      <c r="E50" s="51" t="s">
        <v>39</v>
      </c>
      <c r="F50" s="83"/>
      <c r="G50" s="83"/>
      <c r="H50" s="83"/>
      <c r="I50" s="83"/>
      <c r="J50" s="83"/>
      <c r="K50" s="83"/>
    </row>
    <row r="51" spans="2:11" ht="19.5" customHeight="1">
      <c r="B51" s="50" t="s">
        <v>40</v>
      </c>
      <c r="C51" s="83"/>
      <c r="D51" s="83"/>
      <c r="E51" s="83"/>
      <c r="F51" s="83"/>
      <c r="G51" s="83"/>
      <c r="H51" s="52" t="s">
        <v>41</v>
      </c>
      <c r="I51" s="83"/>
      <c r="J51" s="83"/>
      <c r="K51" s="83"/>
    </row>
    <row r="52" spans="2:11" ht="6" customHeight="1">
      <c r="B52" s="53"/>
      <c r="C52" s="54"/>
      <c r="D52" s="54"/>
      <c r="E52" s="54"/>
      <c r="F52" s="54"/>
      <c r="G52" s="54"/>
      <c r="H52" s="55"/>
      <c r="I52" s="54"/>
      <c r="J52" s="54"/>
      <c r="K52" s="54"/>
    </row>
    <row r="53" spans="2:11" ht="8.25" customHeight="1">
      <c r="B53" s="48"/>
      <c r="C53" s="48"/>
      <c r="D53" s="48"/>
      <c r="E53" s="48"/>
      <c r="F53" s="48"/>
      <c r="G53" s="48"/>
      <c r="H53" s="48"/>
      <c r="I53" s="48"/>
      <c r="J53" s="48"/>
      <c r="K53" s="48"/>
    </row>
    <row r="54" spans="2:11" ht="13.5">
      <c r="B54" s="48" t="s">
        <v>44</v>
      </c>
      <c r="C54" s="48"/>
      <c r="D54" s="48"/>
      <c r="E54" s="48"/>
      <c r="F54" s="48"/>
      <c r="G54" s="48"/>
      <c r="H54" s="48"/>
      <c r="I54" s="48"/>
      <c r="J54" s="48"/>
      <c r="K54" s="48"/>
    </row>
    <row r="55" spans="2:11" ht="16.5" customHeight="1">
      <c r="B55" s="49" t="s">
        <v>45</v>
      </c>
      <c r="C55" s="49"/>
      <c r="D55" s="49"/>
      <c r="E55" s="49"/>
      <c r="F55" s="49"/>
      <c r="G55" s="49"/>
      <c r="H55" s="49"/>
      <c r="I55" s="49"/>
      <c r="J55" s="49"/>
      <c r="K55" s="49"/>
    </row>
    <row r="56" spans="2:11" ht="16.5" customHeight="1">
      <c r="B56" s="49" t="s">
        <v>46</v>
      </c>
      <c r="C56" s="49"/>
      <c r="D56" s="49"/>
      <c r="E56" s="49"/>
      <c r="F56" s="49"/>
      <c r="G56" s="49"/>
      <c r="H56" s="49"/>
      <c r="I56" s="49"/>
      <c r="J56" s="49"/>
      <c r="K56" s="49"/>
    </row>
    <row r="57" spans="2:11" ht="16.5" customHeight="1">
      <c r="B57" s="53" t="s">
        <v>47</v>
      </c>
      <c r="C57" s="53"/>
      <c r="D57" s="53"/>
      <c r="E57" s="53"/>
      <c r="F57" s="53"/>
      <c r="G57" s="53"/>
      <c r="H57" s="53"/>
      <c r="I57" s="53"/>
      <c r="J57" s="53"/>
      <c r="K57" s="53"/>
    </row>
    <row r="58" spans="2:11" ht="16.5" customHeight="1">
      <c r="B58" s="129"/>
      <c r="C58" s="130"/>
      <c r="D58" s="130"/>
      <c r="E58" s="130"/>
      <c r="F58" s="130"/>
      <c r="G58" s="130"/>
      <c r="H58" s="130"/>
      <c r="I58" s="130"/>
      <c r="J58" s="130"/>
      <c r="K58" s="131"/>
    </row>
    <row r="59" spans="2:11" ht="16.5" customHeight="1">
      <c r="B59" s="76"/>
      <c r="C59" s="77"/>
      <c r="D59" s="77"/>
      <c r="E59" s="77"/>
      <c r="F59" s="77"/>
      <c r="G59" s="77"/>
      <c r="H59" s="77"/>
      <c r="I59" s="77"/>
      <c r="J59" s="77"/>
      <c r="K59" s="78"/>
    </row>
    <row r="60" spans="2:11" ht="16.5" customHeight="1">
      <c r="B60" s="76"/>
      <c r="C60" s="77"/>
      <c r="D60" s="77"/>
      <c r="E60" s="77"/>
      <c r="F60" s="77"/>
      <c r="G60" s="77"/>
      <c r="H60" s="77"/>
      <c r="I60" s="77"/>
      <c r="J60" s="77"/>
      <c r="K60" s="78"/>
    </row>
    <row r="61" spans="2:11" ht="16.5" customHeight="1">
      <c r="B61" s="76"/>
      <c r="C61" s="77"/>
      <c r="D61" s="77"/>
      <c r="E61" s="77"/>
      <c r="F61" s="77"/>
      <c r="G61" s="77"/>
      <c r="H61" s="77"/>
      <c r="I61" s="77"/>
      <c r="J61" s="77"/>
      <c r="K61" s="78"/>
    </row>
    <row r="62" spans="2:11" ht="16.5" customHeight="1">
      <c r="B62" s="76"/>
      <c r="C62" s="77"/>
      <c r="D62" s="77"/>
      <c r="E62" s="77"/>
      <c r="F62" s="77"/>
      <c r="G62" s="77"/>
      <c r="H62" s="77"/>
      <c r="I62" s="77"/>
      <c r="J62" s="77"/>
      <c r="K62" s="78"/>
    </row>
    <row r="63" spans="2:11" ht="16.5" customHeight="1">
      <c r="B63" s="76"/>
      <c r="C63" s="77"/>
      <c r="D63" s="77"/>
      <c r="E63" s="77"/>
      <c r="F63" s="77"/>
      <c r="G63" s="77"/>
      <c r="H63" s="77"/>
      <c r="I63" s="77"/>
      <c r="J63" s="77"/>
      <c r="K63" s="78"/>
    </row>
    <row r="64" spans="2:11" ht="16.5" customHeight="1">
      <c r="B64" s="76"/>
      <c r="C64" s="77"/>
      <c r="D64" s="77"/>
      <c r="E64" s="77"/>
      <c r="F64" s="77"/>
      <c r="G64" s="77"/>
      <c r="H64" s="77"/>
      <c r="I64" s="77"/>
      <c r="J64" s="77"/>
      <c r="K64" s="78"/>
    </row>
    <row r="65" spans="2:11" ht="16.5" customHeight="1">
      <c r="B65" s="76"/>
      <c r="C65" s="77"/>
      <c r="D65" s="77"/>
      <c r="E65" s="77"/>
      <c r="F65" s="77"/>
      <c r="G65" s="77"/>
      <c r="H65" s="77"/>
      <c r="I65" s="77"/>
      <c r="J65" s="77"/>
      <c r="K65" s="78"/>
    </row>
    <row r="66" spans="2:11" ht="16.5" customHeight="1">
      <c r="B66" s="88"/>
      <c r="C66" s="89"/>
      <c r="D66" s="89"/>
      <c r="E66" s="89"/>
      <c r="F66" s="89"/>
      <c r="G66" s="89"/>
      <c r="H66" s="89"/>
      <c r="I66" s="89"/>
      <c r="J66" s="89"/>
      <c r="K66" s="90"/>
    </row>
    <row r="67" spans="2:11" ht="8.25" customHeight="1">
      <c r="B67" s="56"/>
      <c r="C67" s="56"/>
      <c r="D67" s="56"/>
      <c r="E67" s="56"/>
      <c r="F67" s="56"/>
      <c r="G67" s="56"/>
      <c r="H67" s="56"/>
      <c r="I67" s="56"/>
      <c r="J67" s="56"/>
      <c r="K67" s="56"/>
    </row>
    <row r="68" s="7" customFormat="1" ht="11.25">
      <c r="B68" s="7" t="s">
        <v>48</v>
      </c>
    </row>
    <row r="69" s="7" customFormat="1" ht="11.25">
      <c r="B69" s="7" t="s">
        <v>49</v>
      </c>
    </row>
    <row r="70" s="7" customFormat="1" ht="11.25">
      <c r="B70" s="7" t="s">
        <v>50</v>
      </c>
    </row>
    <row r="71" s="7" customFormat="1" ht="11.25">
      <c r="B71" s="7" t="s">
        <v>51</v>
      </c>
    </row>
    <row r="72" spans="2:11" ht="13.5">
      <c r="B72" s="7" t="s">
        <v>52</v>
      </c>
      <c r="C72" s="7"/>
      <c r="D72" s="7"/>
      <c r="E72" s="7"/>
      <c r="F72" s="7"/>
      <c r="G72" s="7"/>
      <c r="H72" s="7"/>
      <c r="I72" s="7"/>
      <c r="J72" s="7"/>
      <c r="K72" s="7"/>
    </row>
    <row r="73" ht="6.75" customHeight="1" thickBot="1"/>
    <row r="74" spans="2:11" ht="6.75" customHeight="1">
      <c r="B74" s="57"/>
      <c r="C74" s="58"/>
      <c r="D74" s="58"/>
      <c r="E74" s="58"/>
      <c r="F74" s="58"/>
      <c r="G74" s="58"/>
      <c r="H74" s="58"/>
      <c r="I74" s="58"/>
      <c r="J74" s="58"/>
      <c r="K74" s="59"/>
    </row>
    <row r="75" spans="2:11" ht="13.5">
      <c r="B75" s="60" t="s">
        <v>53</v>
      </c>
      <c r="C75" s="56"/>
      <c r="D75" s="56"/>
      <c r="E75" s="56"/>
      <c r="F75" s="56"/>
      <c r="G75" s="56"/>
      <c r="H75" s="86"/>
      <c r="I75" s="86"/>
      <c r="J75" s="86"/>
      <c r="K75" s="87"/>
    </row>
    <row r="76" spans="2:11" ht="13.5">
      <c r="B76" s="61" t="s">
        <v>63</v>
      </c>
      <c r="C76" s="56"/>
      <c r="D76" s="56"/>
      <c r="E76" s="56"/>
      <c r="F76" s="56"/>
      <c r="G76" s="56"/>
      <c r="H76" s="62"/>
      <c r="I76" s="84"/>
      <c r="J76" s="84"/>
      <c r="K76" s="85"/>
    </row>
    <row r="77" spans="2:11" ht="17.25">
      <c r="B77" s="63" t="s">
        <v>54</v>
      </c>
      <c r="C77" s="56"/>
      <c r="D77" s="56"/>
      <c r="E77" s="56"/>
      <c r="F77" s="56"/>
      <c r="G77" s="56"/>
      <c r="H77" s="64" t="s">
        <v>55</v>
      </c>
      <c r="I77" s="127" t="s">
        <v>1</v>
      </c>
      <c r="J77" s="127"/>
      <c r="K77" s="128"/>
    </row>
    <row r="78" spans="2:11" ht="13.5">
      <c r="B78" s="61" t="s">
        <v>56</v>
      </c>
      <c r="C78" s="56"/>
      <c r="D78" s="56"/>
      <c r="E78" s="56"/>
      <c r="F78" s="56"/>
      <c r="G78" s="56"/>
      <c r="H78" s="56"/>
      <c r="I78" s="56"/>
      <c r="J78" s="56"/>
      <c r="K78" s="65"/>
    </row>
    <row r="79" spans="2:11" ht="6.75" customHeight="1" thickBot="1">
      <c r="B79" s="66"/>
      <c r="C79" s="67"/>
      <c r="D79" s="67"/>
      <c r="E79" s="67"/>
      <c r="F79" s="67"/>
      <c r="G79" s="67"/>
      <c r="H79" s="67"/>
      <c r="I79" s="67"/>
      <c r="J79" s="67"/>
      <c r="K79" s="68"/>
    </row>
    <row r="81" ht="13.5">
      <c r="I81" s="69"/>
    </row>
    <row r="95" spans="38:39" ht="13.5">
      <c r="AL95" s="75"/>
      <c r="AM95" s="71"/>
    </row>
    <row r="96" spans="38:40" ht="13.5">
      <c r="AL96" s="70">
        <v>100</v>
      </c>
      <c r="AM96" s="71">
        <f>(AL96*AN96)</f>
        <v>15000</v>
      </c>
      <c r="AN96" s="1">
        <v>150</v>
      </c>
    </row>
    <row r="97" spans="38:40" ht="13.5">
      <c r="AL97" s="70">
        <v>200</v>
      </c>
      <c r="AM97" s="71">
        <f aca="true" t="shared" si="0" ref="AM97:AM105">(AL97*AN97)</f>
        <v>30000</v>
      </c>
      <c r="AN97" s="1">
        <v>150</v>
      </c>
    </row>
    <row r="98" spans="38:40" ht="13.5">
      <c r="AL98" s="70">
        <v>300</v>
      </c>
      <c r="AM98" s="71">
        <f t="shared" si="0"/>
        <v>43500</v>
      </c>
      <c r="AN98" s="1">
        <v>145</v>
      </c>
    </row>
    <row r="99" spans="38:40" ht="13.5">
      <c r="AL99" s="70">
        <v>400</v>
      </c>
      <c r="AM99" s="71">
        <f t="shared" si="0"/>
        <v>56000</v>
      </c>
      <c r="AN99" s="1">
        <v>140</v>
      </c>
    </row>
    <row r="100" spans="38:40" ht="13.5">
      <c r="AL100" s="70">
        <v>500</v>
      </c>
      <c r="AM100" s="71">
        <f t="shared" si="0"/>
        <v>67500</v>
      </c>
      <c r="AN100" s="1">
        <v>135</v>
      </c>
    </row>
    <row r="101" spans="38:40" ht="13.5">
      <c r="AL101" s="70">
        <v>600</v>
      </c>
      <c r="AM101" s="71">
        <f t="shared" si="0"/>
        <v>78000</v>
      </c>
      <c r="AN101" s="1">
        <v>130</v>
      </c>
    </row>
    <row r="102" spans="38:40" ht="13.5">
      <c r="AL102" s="70">
        <v>700</v>
      </c>
      <c r="AM102" s="71">
        <f t="shared" si="0"/>
        <v>87500</v>
      </c>
      <c r="AN102" s="1">
        <v>125</v>
      </c>
    </row>
    <row r="103" spans="38:40" ht="13.5">
      <c r="AL103" s="70">
        <v>800</v>
      </c>
      <c r="AM103" s="71">
        <f t="shared" si="0"/>
        <v>96000</v>
      </c>
      <c r="AN103" s="1">
        <v>120</v>
      </c>
    </row>
    <row r="104" spans="38:40" ht="13.5">
      <c r="AL104" s="70">
        <v>900</v>
      </c>
      <c r="AM104" s="71">
        <f t="shared" si="0"/>
        <v>103500</v>
      </c>
      <c r="AN104" s="1">
        <v>115</v>
      </c>
    </row>
    <row r="105" spans="38:40" ht="13.5">
      <c r="AL105" s="70">
        <v>1000</v>
      </c>
      <c r="AM105" s="71">
        <f t="shared" si="0"/>
        <v>110000</v>
      </c>
      <c r="AN105" s="1">
        <v>110</v>
      </c>
    </row>
    <row r="106" spans="38:39" ht="13.5">
      <c r="AL106" s="70"/>
      <c r="AM106" s="71"/>
    </row>
    <row r="107" spans="38:39" ht="13.5">
      <c r="AL107" s="70"/>
      <c r="AM107" s="71"/>
    </row>
    <row r="108" spans="38:39" ht="13.5">
      <c r="AL108" s="70"/>
      <c r="AM108" s="71"/>
    </row>
    <row r="109" spans="38:39" ht="13.5">
      <c r="AL109" s="70"/>
      <c r="AM109" s="71"/>
    </row>
    <row r="110" spans="38:39" ht="13.5">
      <c r="AL110" s="70"/>
      <c r="AM110" s="71"/>
    </row>
    <row r="111" spans="38:39" ht="13.5">
      <c r="AL111" s="70"/>
      <c r="AM111" s="71"/>
    </row>
    <row r="112" spans="38:39" ht="13.5">
      <c r="AL112" s="70"/>
      <c r="AM112" s="71"/>
    </row>
    <row r="113" spans="38:39" ht="13.5">
      <c r="AL113" s="70"/>
      <c r="AM113" s="71"/>
    </row>
    <row r="114" spans="38:39" ht="13.5">
      <c r="AL114" s="70"/>
      <c r="AM114" s="71"/>
    </row>
    <row r="115" spans="38:39" ht="13.5">
      <c r="AL115" s="70"/>
      <c r="AM115" s="71"/>
    </row>
    <row r="116" spans="38:39" ht="13.5">
      <c r="AL116" s="70">
        <v>500</v>
      </c>
      <c r="AM116" s="72">
        <v>110000</v>
      </c>
    </row>
    <row r="117" spans="38:39" ht="13.5">
      <c r="AL117" s="70">
        <v>1000</v>
      </c>
      <c r="AM117" s="72">
        <v>130000</v>
      </c>
    </row>
    <row r="118" spans="38:39" ht="13.5">
      <c r="AL118" s="70">
        <v>1500</v>
      </c>
      <c r="AM118" s="72">
        <v>150000</v>
      </c>
    </row>
    <row r="119" spans="38:39" ht="13.5">
      <c r="AL119" s="70">
        <v>2000</v>
      </c>
      <c r="AM119" s="72">
        <v>170000</v>
      </c>
    </row>
    <row r="120" spans="38:39" ht="13.5">
      <c r="AL120" s="70">
        <v>2500</v>
      </c>
      <c r="AM120" s="72">
        <v>190000</v>
      </c>
    </row>
    <row r="121" spans="38:39" ht="13.5">
      <c r="AL121" s="70">
        <v>3000</v>
      </c>
      <c r="AM121" s="72">
        <v>210000</v>
      </c>
    </row>
    <row r="122" spans="38:39" ht="13.5">
      <c r="AL122" s="70">
        <v>3500</v>
      </c>
      <c r="AM122" s="72">
        <v>220000</v>
      </c>
    </row>
    <row r="123" spans="38:39" ht="13.5">
      <c r="AL123" s="70">
        <v>4000</v>
      </c>
      <c r="AM123" s="72">
        <v>230000</v>
      </c>
    </row>
    <row r="124" spans="38:39" ht="13.5">
      <c r="AL124" s="70">
        <v>4500</v>
      </c>
      <c r="AM124" s="72">
        <v>240000</v>
      </c>
    </row>
    <row r="125" spans="38:39" ht="13.5">
      <c r="AL125" s="70">
        <v>5000</v>
      </c>
      <c r="AM125" s="72">
        <v>250000</v>
      </c>
    </row>
    <row r="126" spans="38:39" ht="13.5">
      <c r="AL126" s="70"/>
      <c r="AM126" s="73">
        <v>0</v>
      </c>
    </row>
    <row r="127" spans="38:39" ht="13.5">
      <c r="AL127" s="73" t="s">
        <v>57</v>
      </c>
      <c r="AM127" s="73">
        <v>1100</v>
      </c>
    </row>
    <row r="128" spans="38:39" ht="13.5">
      <c r="AL128" s="73" t="s">
        <v>58</v>
      </c>
      <c r="AM128" s="73">
        <v>1300</v>
      </c>
    </row>
    <row r="129" spans="38:39" ht="13.5">
      <c r="AL129" s="73" t="s">
        <v>59</v>
      </c>
      <c r="AM129" s="73">
        <v>1600</v>
      </c>
    </row>
  </sheetData>
  <sheetProtection/>
  <mergeCells count="82">
    <mergeCell ref="B28:D28"/>
    <mergeCell ref="E22:F22"/>
    <mergeCell ref="E28:G28"/>
    <mergeCell ref="K16:K25"/>
    <mergeCell ref="C21:D21"/>
    <mergeCell ref="C15:D15"/>
    <mergeCell ref="E23:F23"/>
    <mergeCell ref="C22:D22"/>
    <mergeCell ref="C19:D19"/>
    <mergeCell ref="E20:F20"/>
    <mergeCell ref="C20:D20"/>
    <mergeCell ref="E19:F19"/>
    <mergeCell ref="C50:D50"/>
    <mergeCell ref="C43:G43"/>
    <mergeCell ref="C44:K44"/>
    <mergeCell ref="C42:D42"/>
    <mergeCell ref="I33:K33"/>
    <mergeCell ref="B1:K1"/>
    <mergeCell ref="B2:E2"/>
    <mergeCell ref="B3:K3"/>
    <mergeCell ref="B4:K4"/>
    <mergeCell ref="I2:K2"/>
    <mergeCell ref="I30:K30"/>
    <mergeCell ref="C23:D23"/>
    <mergeCell ref="C18:D18"/>
    <mergeCell ref="I28:K28"/>
    <mergeCell ref="C16:D16"/>
    <mergeCell ref="C17:D17"/>
    <mergeCell ref="C24:D24"/>
    <mergeCell ref="C25:D25"/>
    <mergeCell ref="B27:K27"/>
    <mergeCell ref="I29:K29"/>
    <mergeCell ref="I77:K77"/>
    <mergeCell ref="E36:G36"/>
    <mergeCell ref="B35:D35"/>
    <mergeCell ref="B36:D36"/>
    <mergeCell ref="I43:K43"/>
    <mergeCell ref="B58:K58"/>
    <mergeCell ref="B62:K62"/>
    <mergeCell ref="C51:G51"/>
    <mergeCell ref="C47:K47"/>
    <mergeCell ref="C41:K41"/>
    <mergeCell ref="F2:H2"/>
    <mergeCell ref="J12:K12"/>
    <mergeCell ref="F42:K42"/>
    <mergeCell ref="C40:K40"/>
    <mergeCell ref="E15:F15"/>
    <mergeCell ref="E16:F16"/>
    <mergeCell ref="H30:H32"/>
    <mergeCell ref="I32:K32"/>
    <mergeCell ref="C39:K39"/>
    <mergeCell ref="B12:I12"/>
    <mergeCell ref="E29:G29"/>
    <mergeCell ref="E33:G33"/>
    <mergeCell ref="F50:K50"/>
    <mergeCell ref="B59:K59"/>
    <mergeCell ref="B5:K5"/>
    <mergeCell ref="D6:J6"/>
    <mergeCell ref="E8:J8"/>
    <mergeCell ref="B9:K9"/>
    <mergeCell ref="B10:K10"/>
    <mergeCell ref="B7:K7"/>
    <mergeCell ref="I76:K76"/>
    <mergeCell ref="H75:K75"/>
    <mergeCell ref="B66:K66"/>
    <mergeCell ref="E17:F17"/>
    <mergeCell ref="E18:F18"/>
    <mergeCell ref="B29:D29"/>
    <mergeCell ref="E34:G34"/>
    <mergeCell ref="E30:G32"/>
    <mergeCell ref="B30:D32"/>
    <mergeCell ref="B33:D33"/>
    <mergeCell ref="B65:K65"/>
    <mergeCell ref="B61:K61"/>
    <mergeCell ref="B60:K60"/>
    <mergeCell ref="B34:D34"/>
    <mergeCell ref="E35:G35"/>
    <mergeCell ref="C49:K49"/>
    <mergeCell ref="B63:K63"/>
    <mergeCell ref="C48:K48"/>
    <mergeCell ref="B64:K64"/>
    <mergeCell ref="I51:K51"/>
  </mergeCells>
  <dataValidations count="3">
    <dataValidation type="list" showInputMessage="1" showErrorMessage="1" sqref="E33:G33">
      <formula1>$AL$115:$AL$125</formula1>
    </dataValidation>
    <dataValidation type="list" showInputMessage="1" showErrorMessage="1" sqref="E29:G29">
      <formula1>$AL$95:$AL$105</formula1>
    </dataValidation>
    <dataValidation type="list" showInputMessage="1" showErrorMessage="1" sqref="E30:G32">
      <formula1>$AL$126:$AL$129</formula1>
    </dataValidation>
  </dataValidations>
  <hyperlinks>
    <hyperlink ref="F2" r:id="rId1" display="info@bri-st.co.jp"/>
    <hyperlink ref="I77" r:id="rId2" display="info@bri-st.co.jp"/>
    <hyperlink ref="I77:K77" r:id="rId3" display="info@bri-st.co.jp"/>
  </hyperlinks>
  <printOptions horizontalCentered="1"/>
  <pageMargins left="0.5905511811023623" right="0.3937007874015748" top="0.3937007874015748" bottom="0.3937007874015748" header="0.5118110236220472" footer="0.5118110236220472"/>
  <pageSetup fitToHeight="1" fitToWidth="1" horizontalDpi="600" verticalDpi="600" orientation="portrait" paperSize="9" scale="8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BRIDGESTYLE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Tatsuki Shimada</dc:creator>
  <cp:keywords/>
  <dc:description/>
  <cp:lastModifiedBy>yamazaki</cp:lastModifiedBy>
  <cp:lastPrinted>2015-11-04T06:24:39Z</cp:lastPrinted>
  <dcterms:created xsi:type="dcterms:W3CDTF">2014-02-24T01:35:39Z</dcterms:created>
  <dcterms:modified xsi:type="dcterms:W3CDTF">2015-11-19T09:32:46Z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